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0" yWindow="-270" windowWidth="12240" windowHeight="8010" tabRatio="769" activeTab="7"/>
  </bookViews>
  <sheets>
    <sheet name="17.02.17 Муж 5км" sheetId="51" r:id="rId1"/>
    <sheet name="17.02.17 Жен 3км" sheetId="52" r:id="rId2"/>
    <sheet name="18.02.17 Муж 10км" sheetId="41" r:id="rId3"/>
    <sheet name="18.02.17 Жен 5км" sheetId="40" r:id="rId4"/>
    <sheet name="18.02.17 Семьи" sheetId="42" r:id="rId5"/>
    <sheet name="19.02.17 Эстафета" sheetId="53" r:id="rId6"/>
    <sheet name="19.02.17 Механизаторы" sheetId="50" r:id="rId7"/>
    <sheet name="ОЧКИ комманд" sheetId="54" r:id="rId8"/>
  </sheets>
  <definedNames>
    <definedName name="_xlnm._FilterDatabase" localSheetId="1" hidden="1">'17.02.17 Жен 3км'!$A$4:$I$51</definedName>
    <definedName name="_xlnm._FilterDatabase" localSheetId="0" hidden="1">'17.02.17 Муж 5км'!$A$4:$G$66</definedName>
    <definedName name="_xlnm._FilterDatabase" localSheetId="3" hidden="1">'18.02.17 Жен 5км'!$A$4:$D$53</definedName>
    <definedName name="_xlnm._FilterDatabase" localSheetId="2" hidden="1">'18.02.17 Муж 10км'!$A$4:$D$67</definedName>
    <definedName name="_xlnm._FilterDatabase" localSheetId="6" hidden="1">'19.02.17 Механизаторы'!$A$4:$E$4</definedName>
    <definedName name="_xlnm._FilterDatabase" localSheetId="5" hidden="1">'19.02.17 Эстафета'!#REF!</definedName>
    <definedName name="_xlnm._FilterDatabase" localSheetId="7" hidden="1">'ОЧКИ комманд'!$A$4:$B$28</definedName>
  </definedNames>
  <calcPr calcId="145621"/>
</workbook>
</file>

<file path=xl/calcChain.xml><?xml version="1.0" encoding="utf-8"?>
<calcChain xmlns="http://schemas.openxmlformats.org/spreadsheetml/2006/main">
  <c r="F28" i="54" l="1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7" i="54"/>
  <c r="F6" i="54"/>
  <c r="F5" i="54"/>
  <c r="E109" i="53" l="1"/>
  <c r="O109" i="53" s="1"/>
  <c r="E108" i="53"/>
  <c r="O108" i="53" s="1"/>
  <c r="E107" i="53"/>
  <c r="O107" i="53" s="1"/>
  <c r="O106" i="53"/>
  <c r="E104" i="53"/>
  <c r="O104" i="53" s="1"/>
  <c r="E103" i="53"/>
  <c r="O103" i="53" s="1"/>
  <c r="E102" i="53"/>
  <c r="O102" i="53" s="1"/>
  <c r="O101" i="53"/>
  <c r="E99" i="53"/>
  <c r="O99" i="53" s="1"/>
  <c r="E98" i="53"/>
  <c r="O98" i="53" s="1"/>
  <c r="E97" i="53"/>
  <c r="O97" i="53" s="1"/>
  <c r="O96" i="53"/>
  <c r="E94" i="53"/>
  <c r="O94" i="53" s="1"/>
  <c r="E93" i="53"/>
  <c r="O93" i="53" s="1"/>
  <c r="E92" i="53"/>
  <c r="O92" i="53" s="1"/>
  <c r="O91" i="53"/>
  <c r="E89" i="53"/>
  <c r="O89" i="53" s="1"/>
  <c r="E88" i="53"/>
  <c r="O88" i="53" s="1"/>
  <c r="E87" i="53"/>
  <c r="O87" i="53" s="1"/>
  <c r="O86" i="53"/>
  <c r="O84" i="53"/>
  <c r="E84" i="53"/>
  <c r="E83" i="53"/>
  <c r="O83" i="53" s="1"/>
  <c r="E82" i="53"/>
  <c r="O82" i="53" s="1"/>
  <c r="O81" i="53"/>
  <c r="E79" i="53"/>
  <c r="O79" i="53" s="1"/>
  <c r="E78" i="53"/>
  <c r="O78" i="53" s="1"/>
  <c r="E77" i="53"/>
  <c r="O77" i="53" s="1"/>
  <c r="O76" i="53"/>
  <c r="E74" i="53"/>
  <c r="O74" i="53" s="1"/>
  <c r="E73" i="53"/>
  <c r="O73" i="53" s="1"/>
  <c r="E72" i="53"/>
  <c r="O72" i="53" s="1"/>
  <c r="O71" i="53"/>
  <c r="E69" i="53"/>
  <c r="O69" i="53" s="1"/>
  <c r="E68" i="53"/>
  <c r="O68" i="53" s="1"/>
  <c r="E67" i="53"/>
  <c r="O67" i="53" s="1"/>
  <c r="O66" i="53"/>
  <c r="E64" i="53"/>
  <c r="O64" i="53" s="1"/>
  <c r="E63" i="53"/>
  <c r="O63" i="53" s="1"/>
  <c r="E62" i="53"/>
  <c r="O62" i="53" s="1"/>
  <c r="O61" i="53"/>
  <c r="E59" i="53"/>
  <c r="O59" i="53" s="1"/>
  <c r="E58" i="53"/>
  <c r="O58" i="53" s="1"/>
  <c r="E57" i="53"/>
  <c r="O57" i="53" s="1"/>
  <c r="O56" i="53"/>
  <c r="E54" i="53"/>
  <c r="O54" i="53" s="1"/>
  <c r="E53" i="53"/>
  <c r="O53" i="53" s="1"/>
  <c r="E52" i="53"/>
  <c r="O52" i="53" s="1"/>
  <c r="O51" i="53"/>
  <c r="E49" i="53"/>
  <c r="O49" i="53" s="1"/>
  <c r="E48" i="53"/>
  <c r="O48" i="53" s="1"/>
  <c r="E47" i="53"/>
  <c r="O47" i="53" s="1"/>
  <c r="O46" i="53"/>
  <c r="E44" i="53"/>
  <c r="O44" i="53" s="1"/>
  <c r="O43" i="53"/>
  <c r="E43" i="53"/>
  <c r="E42" i="53"/>
  <c r="O42" i="53" s="1"/>
  <c r="O41" i="53"/>
  <c r="E39" i="53"/>
  <c r="O39" i="53" s="1"/>
  <c r="E38" i="53"/>
  <c r="O38" i="53" s="1"/>
  <c r="E37" i="53"/>
  <c r="O37" i="53" s="1"/>
  <c r="O36" i="53"/>
  <c r="E34" i="53"/>
  <c r="O34" i="53" s="1"/>
  <c r="E33" i="53"/>
  <c r="O33" i="53" s="1"/>
  <c r="E32" i="53"/>
  <c r="O32" i="53" s="1"/>
  <c r="O31" i="53"/>
  <c r="O28" i="53"/>
  <c r="Q26" i="53"/>
  <c r="O26" i="53"/>
  <c r="E24" i="53"/>
  <c r="O24" i="53" s="1"/>
  <c r="E23" i="53"/>
  <c r="O23" i="53" s="1"/>
  <c r="E22" i="53"/>
  <c r="O22" i="53" s="1"/>
  <c r="O21" i="53"/>
  <c r="E19" i="53"/>
  <c r="O19" i="53" s="1"/>
  <c r="E18" i="53"/>
  <c r="O18" i="53" s="1"/>
  <c r="E17" i="53"/>
  <c r="O17" i="53" s="1"/>
  <c r="O16" i="53"/>
  <c r="E14" i="53"/>
  <c r="O14" i="53" s="1"/>
  <c r="O13" i="53"/>
  <c r="E13" i="53"/>
  <c r="E12" i="53"/>
  <c r="O12" i="53" s="1"/>
  <c r="O11" i="53"/>
  <c r="E9" i="53"/>
  <c r="O9" i="53" s="1"/>
  <c r="E8" i="53"/>
  <c r="O8" i="53" s="1"/>
  <c r="E7" i="53"/>
  <c r="O7" i="53" s="1"/>
  <c r="O6" i="53"/>
  <c r="G69" i="42" l="1"/>
  <c r="G64" i="42"/>
  <c r="G70" i="42"/>
  <c r="G61" i="42"/>
  <c r="G59" i="42"/>
  <c r="G55" i="42"/>
  <c r="G65" i="42"/>
  <c r="G62" i="42"/>
  <c r="G56" i="42"/>
  <c r="G58" i="42"/>
  <c r="G57" i="42"/>
  <c r="G68" i="42"/>
  <c r="G73" i="42"/>
  <c r="G54" i="42"/>
  <c r="G60" i="42"/>
  <c r="G53" i="42"/>
  <c r="G74" i="42"/>
  <c r="G71" i="42"/>
  <c r="G63" i="42"/>
  <c r="G66" i="42"/>
  <c r="G67" i="42"/>
  <c r="G72" i="42"/>
  <c r="G47" i="42"/>
  <c r="G37" i="42"/>
  <c r="G41" i="42"/>
  <c r="G46" i="42"/>
  <c r="G31" i="42"/>
  <c r="G35" i="42"/>
  <c r="G48" i="42"/>
  <c r="G40" i="42"/>
  <c r="G32" i="42"/>
  <c r="G36" i="42"/>
  <c r="G30" i="42"/>
  <c r="G49" i="42"/>
  <c r="G44" i="42"/>
  <c r="G33" i="42"/>
  <c r="G38" i="42"/>
  <c r="G34" i="42"/>
  <c r="G50" i="42"/>
  <c r="G42" i="42"/>
  <c r="G45" i="42"/>
  <c r="G39" i="42"/>
  <c r="G51" i="42"/>
  <c r="G43" i="42"/>
  <c r="G27" i="42"/>
  <c r="G26" i="42"/>
  <c r="G28" i="42"/>
  <c r="G23" i="42"/>
  <c r="G21" i="42"/>
  <c r="G20" i="42"/>
  <c r="G22" i="42"/>
  <c r="G24" i="42"/>
  <c r="G19" i="42"/>
  <c r="G25" i="42"/>
  <c r="G9" i="42"/>
  <c r="G15" i="42"/>
  <c r="G13" i="42"/>
  <c r="G8" i="42"/>
  <c r="G10" i="42"/>
  <c r="G12" i="42"/>
  <c r="G17" i="42"/>
  <c r="G7" i="42"/>
  <c r="G14" i="42"/>
  <c r="G11" i="42"/>
  <c r="G16" i="42"/>
  <c r="G6" i="42"/>
</calcChain>
</file>

<file path=xl/sharedStrings.xml><?xml version="1.0" encoding="utf-8"?>
<sst xmlns="http://schemas.openxmlformats.org/spreadsheetml/2006/main" count="957" uniqueCount="299">
  <si>
    <t>Фамилия, имя</t>
  </si>
  <si>
    <t>Стартовое время</t>
  </si>
  <si>
    <t>№
п\п</t>
  </si>
  <si>
    <t>Коллектив</t>
  </si>
  <si>
    <t>Номер</t>
  </si>
  <si>
    <t xml:space="preserve">       VIII зимние спортивные игры "Зауральская метелица"</t>
  </si>
  <si>
    <t>Курганская область
р.п. Варгаши</t>
  </si>
  <si>
    <t xml:space="preserve">              VIII зимние спортивные игры "Зауральская метелица"</t>
  </si>
  <si>
    <t>Результат</t>
  </si>
  <si>
    <t>Целинный</t>
  </si>
  <si>
    <t>Маслов Константин</t>
  </si>
  <si>
    <t>Джумабаев Руслан</t>
  </si>
  <si>
    <t>Каргапольский</t>
  </si>
  <si>
    <t>Максимовских Александр</t>
  </si>
  <si>
    <t>Стерликов Антон</t>
  </si>
  <si>
    <t>Рыжков Денис</t>
  </si>
  <si>
    <t>Варгашинский</t>
  </si>
  <si>
    <t>Филипович Дмитрий</t>
  </si>
  <si>
    <t>Мосин Анатолий</t>
  </si>
  <si>
    <t>Притобольный</t>
  </si>
  <si>
    <t>Ходак Александр</t>
  </si>
  <si>
    <t>Мыльников Иван</t>
  </si>
  <si>
    <t>Дедов Егор</t>
  </si>
  <si>
    <t>Петуховский</t>
  </si>
  <si>
    <t>Бобров Алексей</t>
  </si>
  <si>
    <t>Бабушкин Александр</t>
  </si>
  <si>
    <t>Кетовский</t>
  </si>
  <si>
    <t>Макаревич Олег</t>
  </si>
  <si>
    <t>Лихошва Максим</t>
  </si>
  <si>
    <t>Туринцев Дмитрий</t>
  </si>
  <si>
    <t>Федоров Александр</t>
  </si>
  <si>
    <t>Петренко Александр</t>
  </si>
  <si>
    <t>Вершинин Даниил</t>
  </si>
  <si>
    <t>Мишкинский</t>
  </si>
  <si>
    <t>Белозерский</t>
  </si>
  <si>
    <t>Лаптев Евгений</t>
  </si>
  <si>
    <t>Носов Стас</t>
  </si>
  <si>
    <t>Кочетов Денис</t>
  </si>
  <si>
    <t>Мокроусовский</t>
  </si>
  <si>
    <t>Супьев Артем</t>
  </si>
  <si>
    <t>Гриб Иван</t>
  </si>
  <si>
    <t>Обогрелов Александр</t>
  </si>
  <si>
    <t>Шатровский</t>
  </si>
  <si>
    <t>Хохлов Дмитрий</t>
  </si>
  <si>
    <t>Баращенко Андрей</t>
  </si>
  <si>
    <t>Буклинов Эдуард</t>
  </si>
  <si>
    <t>Новгородова Ольга</t>
  </si>
  <si>
    <t>Альменьевский</t>
  </si>
  <si>
    <t>Махмутов Дмитрий</t>
  </si>
  <si>
    <t>Дюрегин Владимир</t>
  </si>
  <si>
    <t>Мухамадеев Вадим</t>
  </si>
  <si>
    <t>Мухамадеева Гульнара</t>
  </si>
  <si>
    <t>Хасанова Изалия</t>
  </si>
  <si>
    <t>Куртамышский</t>
  </si>
  <si>
    <t>Легаева Мария</t>
  </si>
  <si>
    <t>Кучина Дарья</t>
  </si>
  <si>
    <t>Соболева Екатерина</t>
  </si>
  <si>
    <t>Марданова Виктория</t>
  </si>
  <si>
    <t>Герасимова Дарья</t>
  </si>
  <si>
    <t>Лебедева Наталья</t>
  </si>
  <si>
    <t>Лебедева Светлана</t>
  </si>
  <si>
    <t>Попова Мария</t>
  </si>
  <si>
    <t>Никулина Анна</t>
  </si>
  <si>
    <t>Петренко Екатерина</t>
  </si>
  <si>
    <t>Шастова Ксения</t>
  </si>
  <si>
    <t>Якубенко Татьяна</t>
  </si>
  <si>
    <t>Ильиных Татьяна</t>
  </si>
  <si>
    <t>Кашарина Анжелика</t>
  </si>
  <si>
    <t>Зюзина Юлия</t>
  </si>
  <si>
    <t>Федоровская Елена</t>
  </si>
  <si>
    <t>Пугина Алиса</t>
  </si>
  <si>
    <t>Щучанский</t>
  </si>
  <si>
    <t>Амиров Руслан</t>
  </si>
  <si>
    <t>Сахарцев Михаил</t>
  </si>
  <si>
    <t>Шумихинский</t>
  </si>
  <si>
    <t>Середа Вячеслав</t>
  </si>
  <si>
    <t>Хмелинин Николай</t>
  </si>
  <si>
    <t>Лебяжьевский</t>
  </si>
  <si>
    <t>Клепинин Сергей</t>
  </si>
  <si>
    <t>Заболин Евгений</t>
  </si>
  <si>
    <t>Баландина Анастасия</t>
  </si>
  <si>
    <t>Вилкова Ксения</t>
  </si>
  <si>
    <t>Шипицина Ольга</t>
  </si>
  <si>
    <t>Клинтакова Евгения</t>
  </si>
  <si>
    <t>Евстигнеева Виктория</t>
  </si>
  <si>
    <t>Мальцева Анастасия</t>
  </si>
  <si>
    <t>Макушинский</t>
  </si>
  <si>
    <t>Веретенников Павел</t>
  </si>
  <si>
    <t>Апанасенко Евгений</t>
  </si>
  <si>
    <t>Катайский</t>
  </si>
  <si>
    <t>Хлобыстов Александр</t>
  </si>
  <si>
    <t>Ковалев Максим</t>
  </si>
  <si>
    <t>Кузнецов Данил</t>
  </si>
  <si>
    <t>Далматовский</t>
  </si>
  <si>
    <t>Завьялов Андрей</t>
  </si>
  <si>
    <t>Вагин Алексей</t>
  </si>
  <si>
    <t>Шадрирнский</t>
  </si>
  <si>
    <t>Федоренко Вадим</t>
  </si>
  <si>
    <t>Хабаров Максим</t>
  </si>
  <si>
    <t>Половинский</t>
  </si>
  <si>
    <t>Герасимов Олег</t>
  </si>
  <si>
    <t>Каука Сергей</t>
  </si>
  <si>
    <t>Сафакульевский</t>
  </si>
  <si>
    <t>Киреев Надим</t>
  </si>
  <si>
    <t>Юсупов Ризван</t>
  </si>
  <si>
    <t>Шарафутдинова Лия</t>
  </si>
  <si>
    <t>Гафурова Дина</t>
  </si>
  <si>
    <t>Васильцева Наталья</t>
  </si>
  <si>
    <t>Пилкова Юлия</t>
  </si>
  <si>
    <t>Колбичева Юлия</t>
  </si>
  <si>
    <t>Шадринский</t>
  </si>
  <si>
    <t>Кокшарова Валерия</t>
  </si>
  <si>
    <t>Сафарова Илона</t>
  </si>
  <si>
    <t>Маслова Анна</t>
  </si>
  <si>
    <t>Сатубалдина Ирина</t>
  </si>
  <si>
    <t>Межуткин Роман</t>
  </si>
  <si>
    <t>Перова Ирина</t>
  </si>
  <si>
    <t>Барышникова Ольга</t>
  </si>
  <si>
    <t>Рутковская Анна</t>
  </si>
  <si>
    <t>Климова Екатерина</t>
  </si>
  <si>
    <t>Корнева Елизавета</t>
  </si>
  <si>
    <t>Юргамышский</t>
  </si>
  <si>
    <t>Гладкова Любовь</t>
  </si>
  <si>
    <t>Шипунова Анна</t>
  </si>
  <si>
    <t>Оздоев Байсангур</t>
  </si>
  <si>
    <t>Григорьев Александр</t>
  </si>
  <si>
    <t>Шапошников Виктор</t>
  </si>
  <si>
    <t>Корчагин Артем</t>
  </si>
  <si>
    <t>Рычков Дмитрий</t>
  </si>
  <si>
    <t>Челпанова Мария</t>
  </si>
  <si>
    <t>Печникова Дарья</t>
  </si>
  <si>
    <t>Звериноголовский</t>
  </si>
  <si>
    <t>Банщиков Алексей</t>
  </si>
  <si>
    <t>Осипов Юрий</t>
  </si>
  <si>
    <t>Кусакин Андрей</t>
  </si>
  <si>
    <t>Савитская Анна</t>
  </si>
  <si>
    <t>Яценюк Александр</t>
  </si>
  <si>
    <t>Панков Евгений</t>
  </si>
  <si>
    <t>Главный судья:</t>
  </si>
  <si>
    <t>Главный секретарь:</t>
  </si>
  <si>
    <t>нст</t>
  </si>
  <si>
    <t>Ильтяков Константин</t>
  </si>
  <si>
    <t>Частоозерский</t>
  </si>
  <si>
    <t>Романовский Роман</t>
  </si>
  <si>
    <t>Жданова Татьяна</t>
  </si>
  <si>
    <t>Гросс Алевтина</t>
  </si>
  <si>
    <t>Район</t>
  </si>
  <si>
    <t>Время финиша</t>
  </si>
  <si>
    <t xml:space="preserve">Альменевский </t>
  </si>
  <si>
    <t>Слюсаренко</t>
  </si>
  <si>
    <t>Фамилия</t>
  </si>
  <si>
    <t>Шмакова</t>
  </si>
  <si>
    <t>Хамидулина</t>
  </si>
  <si>
    <t>Мальцева</t>
  </si>
  <si>
    <t>Фаткулина</t>
  </si>
  <si>
    <t>Якуничева</t>
  </si>
  <si>
    <t>Сапегина</t>
  </si>
  <si>
    <t>Лешукова</t>
  </si>
  <si>
    <t>Лыжина</t>
  </si>
  <si>
    <t>Маслов Александр</t>
  </si>
  <si>
    <t>Далматово</t>
  </si>
  <si>
    <t>Леонов Евгений</t>
  </si>
  <si>
    <t xml:space="preserve">Номер
п\п  </t>
  </si>
  <si>
    <t>Лежушкин</t>
  </si>
  <si>
    <t>Юрченко</t>
  </si>
  <si>
    <t>Васильев</t>
  </si>
  <si>
    <t>Мурзахметов</t>
  </si>
  <si>
    <t>Ионин</t>
  </si>
  <si>
    <t>Большаков</t>
  </si>
  <si>
    <t>Марфицын</t>
  </si>
  <si>
    <t>Фролов</t>
  </si>
  <si>
    <t>Полунин</t>
  </si>
  <si>
    <t>Украинцев</t>
  </si>
  <si>
    <t>Квашнин</t>
  </si>
  <si>
    <t>Клыгин</t>
  </si>
  <si>
    <t>Васильева</t>
  </si>
  <si>
    <t>Лежушкина</t>
  </si>
  <si>
    <t>Мурзахметова</t>
  </si>
  <si>
    <t>Ионина</t>
  </si>
  <si>
    <t>Большакова</t>
  </si>
  <si>
    <t>Марфицына</t>
  </si>
  <si>
    <t>Фролова</t>
  </si>
  <si>
    <t>Полунина</t>
  </si>
  <si>
    <t>Украинцева</t>
  </si>
  <si>
    <t>Квашнина</t>
  </si>
  <si>
    <t>Клыгина</t>
  </si>
  <si>
    <t>Шмаков</t>
  </si>
  <si>
    <t>Хамидулин</t>
  </si>
  <si>
    <t>Мальцев</t>
  </si>
  <si>
    <t>Фаткулин</t>
  </si>
  <si>
    <t>Якуничев</t>
  </si>
  <si>
    <t>Сапегин</t>
  </si>
  <si>
    <t>Лешуков</t>
  </si>
  <si>
    <t>Лыжин</t>
  </si>
  <si>
    <t>Юрченк</t>
  </si>
  <si>
    <t xml:space="preserve">18.02.2017
Лыжные гонки среди семейных комманд
</t>
  </si>
  <si>
    <t>Шишкина Екатерина</t>
  </si>
  <si>
    <t>Абаева Гульсара</t>
  </si>
  <si>
    <t>Моторин С.А. (г. Курган)</t>
  </si>
  <si>
    <t>Вяткина Л.И. (г. Курган)</t>
  </si>
  <si>
    <t>18.02.2017
Свободный стиль, 10км
Мужчины</t>
  </si>
  <si>
    <t>18.02.2017
Свободный стиль, 5км
Женщны</t>
  </si>
  <si>
    <t>Девочки 1км</t>
  </si>
  <si>
    <t>Мальчики 1км</t>
  </si>
  <si>
    <t>Мамы 2км</t>
  </si>
  <si>
    <t>Папы 3км</t>
  </si>
  <si>
    <t>Место</t>
  </si>
  <si>
    <t>Протокол результатов</t>
  </si>
  <si>
    <t>Бобырев Никита</t>
  </si>
  <si>
    <t>Целинный район</t>
  </si>
  <si>
    <t>Тюлюбаев Данияр</t>
  </si>
  <si>
    <t>Куртамышский район</t>
  </si>
  <si>
    <t>Баркин Александр</t>
  </si>
  <si>
    <t xml:space="preserve">Приотобольный район </t>
  </si>
  <si>
    <t>Грабов Николай</t>
  </si>
  <si>
    <t>Каргапольский район</t>
  </si>
  <si>
    <t>Сулейманов Эдуард</t>
  </si>
  <si>
    <t>Щучанский район</t>
  </si>
  <si>
    <t>Травников Борис</t>
  </si>
  <si>
    <t>Кетовский район</t>
  </si>
  <si>
    <t>Валеев Александр</t>
  </si>
  <si>
    <t>Половинский район</t>
  </si>
  <si>
    <t>Скородумов Андрей</t>
  </si>
  <si>
    <t>Звериноголовский район</t>
  </si>
  <si>
    <t>Мелехов Никита</t>
  </si>
  <si>
    <t>Петуховский район</t>
  </si>
  <si>
    <t>Кашеваров Владимир</t>
  </si>
  <si>
    <t>Макушинский район</t>
  </si>
  <si>
    <t>Исаков Николай</t>
  </si>
  <si>
    <t>Шатровский район</t>
  </si>
  <si>
    <t>Савин Руслан</t>
  </si>
  <si>
    <t>Лебяжьевский район</t>
  </si>
  <si>
    <t xml:space="preserve">Шилов Иван </t>
  </si>
  <si>
    <t>Шумихинский район</t>
  </si>
  <si>
    <t>Мельницкий Владимир</t>
  </si>
  <si>
    <t>Шадринский район</t>
  </si>
  <si>
    <t>Зернов Антон</t>
  </si>
  <si>
    <t>Белозерский район</t>
  </si>
  <si>
    <t>Кузнецов Тимофей</t>
  </si>
  <si>
    <t>Мокроусовский район</t>
  </si>
  <si>
    <t>Фахресламов Тиму</t>
  </si>
  <si>
    <t>Сафакулевский район</t>
  </si>
  <si>
    <t>Сабиров Альфред</t>
  </si>
  <si>
    <t>Альменевский район</t>
  </si>
  <si>
    <t>Кошеваров Данил</t>
  </si>
  <si>
    <t>Юргамышский район</t>
  </si>
  <si>
    <t>Мыльникова Надежда</t>
  </si>
  <si>
    <t>Далматовский  район</t>
  </si>
  <si>
    <t>Корролева Татьяна</t>
  </si>
  <si>
    <t>Сенникова Нина</t>
  </si>
  <si>
    <t>Катайский район</t>
  </si>
  <si>
    <t>Мужчины 3км</t>
  </si>
  <si>
    <t>Женщины 2 км</t>
  </si>
  <si>
    <t>Очки</t>
  </si>
  <si>
    <t>Костюков Александр</t>
  </si>
  <si>
    <t>DSQ п. 18.1.1.</t>
  </si>
  <si>
    <t>(В\К)</t>
  </si>
  <si>
    <t>Кетовский (В\К)</t>
  </si>
  <si>
    <t>В\К</t>
  </si>
  <si>
    <t>1й
День</t>
  </si>
  <si>
    <t>2й
День</t>
  </si>
  <si>
    <t>Общее
количество</t>
  </si>
  <si>
    <t>19.02.2017
Свободный стиль
Механизаторы</t>
  </si>
  <si>
    <t>17.02.2017
Классический стиль, 5км
мужчины</t>
  </si>
  <si>
    <t>t - 16˚</t>
  </si>
  <si>
    <t>Кондратьев Дмитрий</t>
  </si>
  <si>
    <t>в\к</t>
  </si>
  <si>
    <t>Кетовский (в\к)</t>
  </si>
  <si>
    <t>(в\к)</t>
  </si>
  <si>
    <t>Стартовало: 62 чел.</t>
  </si>
  <si>
    <t>Финишировало: 62 чел.</t>
  </si>
  <si>
    <t>Моторин С.А.</t>
  </si>
  <si>
    <t>Вяткина Л.И.</t>
  </si>
  <si>
    <t>17.02.2017
Классический стиль, 3км
Женщны</t>
  </si>
  <si>
    <r>
      <t>t - 16</t>
    </r>
    <r>
      <rPr>
        <b/>
        <sz val="12"/>
        <color indexed="8"/>
        <rFont val="Calibri"/>
        <family val="2"/>
        <charset val="204"/>
      </rPr>
      <t>˚</t>
    </r>
  </si>
  <si>
    <t>Время
финиша</t>
  </si>
  <si>
    <t>Целинное</t>
  </si>
  <si>
    <t>Стартовало: 47 чел.</t>
  </si>
  <si>
    <t>Финишировало: 47чел.</t>
  </si>
  <si>
    <t>Моторин С.А. (г.Курган)</t>
  </si>
  <si>
    <t>Курганская область
п. Темляки, л\б "Велес"</t>
  </si>
  <si>
    <t xml:space="preserve">19.02.2017
Смешанная эстафета
</t>
  </si>
  <si>
    <t>t - 20˚</t>
  </si>
  <si>
    <t>№
этапа</t>
  </si>
  <si>
    <t>Время на этапе</t>
  </si>
  <si>
    <t>Время
комманды</t>
  </si>
  <si>
    <t>Раутковская Анна</t>
  </si>
  <si>
    <t>Вершинин Данил</t>
  </si>
  <si>
    <t>Федоровская Юлия</t>
  </si>
  <si>
    <t>Зюзина Светлана</t>
  </si>
  <si>
    <t>Леонов Евгеней</t>
  </si>
  <si>
    <t>Юргамыш</t>
  </si>
  <si>
    <t>Дюрягин Владимир</t>
  </si>
  <si>
    <t>Хасанова Ихалия</t>
  </si>
  <si>
    <t>Мижуткин Роман</t>
  </si>
  <si>
    <t>Главный секретарь</t>
  </si>
  <si>
    <t>Вяткина Л.И. (г.Курган)</t>
  </si>
  <si>
    <t>3й
день</t>
  </si>
  <si>
    <t>Сводный протокол результатов
по итогам 3-х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</si>
</sst>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h]:mm:ss;@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2" borderId="0" xfId="0" applyFont="1" applyFill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/>
    <xf numFmtId="165" fontId="0" fillId="0" borderId="1" xfId="0" applyNumberFormat="1" applyBorder="1"/>
    <xf numFmtId="165" fontId="0" fillId="0" borderId="0" xfId="0" applyNumberFormat="1"/>
    <xf numFmtId="0" fontId="5" fillId="0" borderId="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/>
    <xf numFmtId="165" fontId="6" fillId="0" borderId="1" xfId="0" applyNumberFormat="1" applyFont="1" applyBorder="1"/>
    <xf numFmtId="0" fontId="6" fillId="0" borderId="3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165" fontId="5" fillId="0" borderId="1" xfId="0" applyNumberFormat="1" applyFont="1" applyBorder="1"/>
    <xf numFmtId="0" fontId="5" fillId="2" borderId="1" xfId="0" applyFont="1" applyFill="1" applyBorder="1"/>
    <xf numFmtId="165" fontId="5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21" fontId="5" fillId="0" borderId="1" xfId="0" applyNumberFormat="1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165" fontId="5" fillId="2" borderId="1" xfId="0" applyNumberFormat="1" applyFont="1" applyFill="1" applyBorder="1"/>
    <xf numFmtId="165" fontId="5" fillId="2" borderId="2" xfId="0" applyNumberFormat="1" applyFont="1" applyFill="1" applyBorder="1" applyAlignment="1">
      <alignment horizontal="center" vertical="center"/>
    </xf>
    <xf numFmtId="165" fontId="5" fillId="0" borderId="3" xfId="0" applyNumberFormat="1" applyFont="1" applyBorder="1"/>
    <xf numFmtId="165" fontId="2" fillId="2" borderId="1" xfId="0" applyNumberFormat="1" applyFont="1" applyFill="1" applyBorder="1" applyAlignment="1"/>
    <xf numFmtId="0" fontId="5" fillId="2" borderId="0" xfId="0" applyFont="1" applyFill="1" applyAlignment="1">
      <alignment vertical="center" wrapText="1"/>
    </xf>
    <xf numFmtId="0" fontId="6" fillId="0" borderId="0" xfId="0" applyFont="1"/>
    <xf numFmtId="165" fontId="6" fillId="0" borderId="0" xfId="0" applyNumberFormat="1" applyFont="1"/>
    <xf numFmtId="0" fontId="3" fillId="0" borderId="1" xfId="0" applyFont="1" applyBorder="1"/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5" fillId="2" borderId="1" xfId="0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 vertical="center" wrapText="1"/>
    </xf>
    <xf numFmtId="165" fontId="3" fillId="2" borderId="1" xfId="0" applyNumberFormat="1" applyFont="1" applyFill="1" applyBorder="1"/>
    <xf numFmtId="165" fontId="3" fillId="0" borderId="1" xfId="0" applyNumberFormat="1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2" fillId="2" borderId="0" xfId="0" applyFont="1" applyFill="1" applyAlignment="1">
      <alignment vertical="center" wrapText="1"/>
    </xf>
    <xf numFmtId="0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1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/>
    <xf numFmtId="165" fontId="3" fillId="2" borderId="3" xfId="0" applyNumberFormat="1" applyFont="1" applyFill="1" applyBorder="1"/>
    <xf numFmtId="165" fontId="9" fillId="2" borderId="1" xfId="0" applyNumberFormat="1" applyFont="1" applyFill="1" applyBorder="1"/>
    <xf numFmtId="165" fontId="9" fillId="0" borderId="1" xfId="0" applyNumberFormat="1" applyFont="1" applyBorder="1"/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/>
    <xf numFmtId="165" fontId="5" fillId="0" borderId="0" xfId="0" applyNumberFormat="1" applyFont="1" applyAlignment="1">
      <alignment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165" fontId="2" fillId="2" borderId="0" xfId="0" applyNumberFormat="1" applyFont="1" applyFill="1" applyBorder="1" applyAlignment="1">
      <alignment wrapText="1"/>
    </xf>
    <xf numFmtId="165" fontId="2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5" fontId="5" fillId="0" borderId="0" xfId="0" applyNumberFormat="1" applyFont="1" applyBorder="1"/>
    <xf numFmtId="0" fontId="3" fillId="0" borderId="0" xfId="0" applyFont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/>
    <xf numFmtId="165" fontId="5" fillId="0" borderId="6" xfId="0" applyNumberFormat="1" applyFont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0" borderId="0" xfId="0" applyFont="1" applyBorder="1"/>
    <xf numFmtId="165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0" borderId="3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Border="1" applyAlignment="1">
      <alignment horizontal="center"/>
    </xf>
    <xf numFmtId="165" fontId="5" fillId="0" borderId="5" xfId="0" applyNumberFormat="1" applyFont="1" applyBorder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top" wrapText="1"/>
    </xf>
    <xf numFmtId="165" fontId="5" fillId="0" borderId="2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307522</xdr:colOff>
      <xdr:row>1</xdr:row>
      <xdr:rowOff>14968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67899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307522</xdr:colOff>
      <xdr:row>1</xdr:row>
      <xdr:rowOff>14968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67899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317376</xdr:colOff>
      <xdr:row>0</xdr:row>
      <xdr:rowOff>735554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931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661147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737338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443602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81718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4"/>
  <sheetViews>
    <sheetView view="pageLayout" zoomScale="85" zoomScaleNormal="100" zoomScalePageLayoutView="85" workbookViewId="0">
      <selection activeCell="B6" sqref="B6"/>
    </sheetView>
  </sheetViews>
  <sheetFormatPr defaultRowHeight="15.75" x14ac:dyDescent="0.25"/>
  <cols>
    <col min="1" max="1" width="5.42578125" customWidth="1"/>
    <col min="2" max="2" width="30.42578125" style="23" customWidth="1"/>
    <col min="3" max="3" width="18.85546875" style="1" customWidth="1"/>
    <col min="4" max="4" width="7.7109375" customWidth="1"/>
    <col min="5" max="5" width="9.42578125" style="21" customWidth="1"/>
    <col min="6" max="7" width="11.7109375" customWidth="1"/>
    <col min="8" max="8" width="7.140625" customWidth="1"/>
    <col min="9" max="9" width="8" customWidth="1"/>
  </cols>
  <sheetData>
    <row r="1" spans="1:18" ht="57.75" customHeight="1" x14ac:dyDescent="0.25">
      <c r="A1" s="139" t="s">
        <v>7</v>
      </c>
      <c r="B1" s="139"/>
      <c r="C1" s="139"/>
      <c r="D1" s="139"/>
      <c r="E1" s="139"/>
      <c r="F1" s="139"/>
      <c r="G1" s="139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59.25" customHeight="1" x14ac:dyDescent="0.25">
      <c r="A2" s="140" t="s">
        <v>6</v>
      </c>
      <c r="B2" s="140"/>
      <c r="C2" s="29"/>
      <c r="D2" s="15"/>
      <c r="E2" s="141" t="s">
        <v>263</v>
      </c>
      <c r="F2" s="141"/>
      <c r="G2" s="141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8.5" customHeight="1" x14ac:dyDescent="0.25">
      <c r="A3" s="142" t="s">
        <v>207</v>
      </c>
      <c r="B3" s="142"/>
      <c r="C3" s="142"/>
      <c r="D3" s="142"/>
      <c r="E3" s="142"/>
      <c r="F3" s="142"/>
      <c r="G3" s="88" t="s">
        <v>264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42.75" customHeight="1" x14ac:dyDescent="0.25">
      <c r="A4" s="16" t="s">
        <v>2</v>
      </c>
      <c r="B4" s="13" t="s">
        <v>0</v>
      </c>
      <c r="C4" s="13" t="s">
        <v>3</v>
      </c>
      <c r="D4" s="16" t="s">
        <v>4</v>
      </c>
      <c r="E4" s="43" t="s">
        <v>8</v>
      </c>
      <c r="F4" s="31" t="s">
        <v>206</v>
      </c>
      <c r="G4" s="31" t="s">
        <v>253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14" customFormat="1" x14ac:dyDescent="0.25">
      <c r="A5" s="6">
        <v>1</v>
      </c>
      <c r="B5" s="7" t="s">
        <v>27</v>
      </c>
      <c r="C5" s="8" t="s">
        <v>26</v>
      </c>
      <c r="D5" s="6">
        <v>26</v>
      </c>
      <c r="E5" s="32">
        <v>1.0277777777777782E-2</v>
      </c>
      <c r="F5" s="33">
        <v>1</v>
      </c>
      <c r="G5" s="33">
        <v>60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s="14" customFormat="1" x14ac:dyDescent="0.25">
      <c r="A6" s="6">
        <v>2</v>
      </c>
      <c r="B6" s="7" t="s">
        <v>95</v>
      </c>
      <c r="C6" s="8" t="s">
        <v>93</v>
      </c>
      <c r="D6" s="6">
        <v>56</v>
      </c>
      <c r="E6" s="32">
        <v>1.0347222222222232E-2</v>
      </c>
      <c r="F6" s="33">
        <v>2</v>
      </c>
      <c r="G6" s="33">
        <v>59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14" customFormat="1" x14ac:dyDescent="0.25">
      <c r="A7" s="6">
        <v>3</v>
      </c>
      <c r="B7" s="7" t="s">
        <v>28</v>
      </c>
      <c r="C7" s="8" t="s">
        <v>26</v>
      </c>
      <c r="D7" s="6">
        <v>54</v>
      </c>
      <c r="E7" s="32">
        <v>1.0393518518518509E-2</v>
      </c>
      <c r="F7" s="33">
        <v>3</v>
      </c>
      <c r="G7" s="33">
        <v>58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4" customFormat="1" x14ac:dyDescent="0.25">
      <c r="A8" s="6">
        <v>4</v>
      </c>
      <c r="B8" s="7" t="s">
        <v>14</v>
      </c>
      <c r="C8" s="8" t="s">
        <v>53</v>
      </c>
      <c r="D8" s="6">
        <v>35</v>
      </c>
      <c r="E8" s="32">
        <v>1.040509259259258E-2</v>
      </c>
      <c r="F8" s="33">
        <v>4</v>
      </c>
      <c r="G8" s="33">
        <v>57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s="14" customFormat="1" x14ac:dyDescent="0.25">
      <c r="A9" s="6">
        <v>5</v>
      </c>
      <c r="B9" s="7" t="s">
        <v>94</v>
      </c>
      <c r="C9" s="8" t="s">
        <v>93</v>
      </c>
      <c r="D9" s="6">
        <v>27</v>
      </c>
      <c r="E9" s="32">
        <v>1.0486111111111116E-2</v>
      </c>
      <c r="F9" s="33">
        <v>5</v>
      </c>
      <c r="G9" s="33">
        <v>56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s="14" customFormat="1" x14ac:dyDescent="0.25">
      <c r="A10" s="6">
        <v>6</v>
      </c>
      <c r="B10" s="7" t="s">
        <v>90</v>
      </c>
      <c r="C10" s="8" t="s">
        <v>89</v>
      </c>
      <c r="D10" s="6">
        <v>16</v>
      </c>
      <c r="E10" s="32">
        <v>1.0497685185185191E-2</v>
      </c>
      <c r="F10" s="33">
        <v>6</v>
      </c>
      <c r="G10" s="33">
        <v>55</v>
      </c>
    </row>
    <row r="11" spans="1:18" s="14" customFormat="1" x14ac:dyDescent="0.25">
      <c r="A11" s="6">
        <v>7</v>
      </c>
      <c r="B11" s="7" t="s">
        <v>29</v>
      </c>
      <c r="C11" s="8" t="s">
        <v>26</v>
      </c>
      <c r="D11" s="6">
        <v>78</v>
      </c>
      <c r="E11" s="32">
        <v>1.0763888888888913E-2</v>
      </c>
      <c r="F11" s="33">
        <v>7</v>
      </c>
      <c r="G11" s="33">
        <v>54</v>
      </c>
    </row>
    <row r="12" spans="1:18" s="14" customFormat="1" x14ac:dyDescent="0.25">
      <c r="A12" s="6">
        <v>8</v>
      </c>
      <c r="B12" s="7" t="s">
        <v>43</v>
      </c>
      <c r="C12" s="8" t="s">
        <v>42</v>
      </c>
      <c r="D12" s="6">
        <v>21</v>
      </c>
      <c r="E12" s="32">
        <v>1.0983796296296301E-2</v>
      </c>
      <c r="F12" s="33">
        <v>8</v>
      </c>
      <c r="G12" s="33">
        <v>53</v>
      </c>
    </row>
    <row r="13" spans="1:18" s="14" customFormat="1" x14ac:dyDescent="0.25">
      <c r="A13" s="6">
        <v>9</v>
      </c>
      <c r="B13" s="7" t="s">
        <v>13</v>
      </c>
      <c r="C13" s="8" t="s">
        <v>53</v>
      </c>
      <c r="D13" s="6">
        <v>8</v>
      </c>
      <c r="E13" s="32">
        <v>1.1076388888888893E-2</v>
      </c>
      <c r="F13" s="33">
        <v>9</v>
      </c>
      <c r="G13" s="33">
        <v>52</v>
      </c>
    </row>
    <row r="14" spans="1:18" s="14" customFormat="1" x14ac:dyDescent="0.25">
      <c r="A14" s="6">
        <v>10</v>
      </c>
      <c r="B14" s="7" t="s">
        <v>254</v>
      </c>
      <c r="C14" s="8" t="s">
        <v>12</v>
      </c>
      <c r="D14" s="6">
        <v>29</v>
      </c>
      <c r="E14" s="32">
        <v>1.1145833333333396E-2</v>
      </c>
      <c r="F14" s="33">
        <v>10</v>
      </c>
      <c r="G14" s="33">
        <v>51</v>
      </c>
    </row>
    <row r="15" spans="1:18" s="14" customFormat="1" x14ac:dyDescent="0.25">
      <c r="A15" s="6">
        <v>11</v>
      </c>
      <c r="B15" s="7" t="s">
        <v>15</v>
      </c>
      <c r="C15" s="8" t="s">
        <v>53</v>
      </c>
      <c r="D15" s="6">
        <v>63</v>
      </c>
      <c r="E15" s="32">
        <v>1.121527777777781E-2</v>
      </c>
      <c r="F15" s="33">
        <v>11</v>
      </c>
      <c r="G15" s="33">
        <v>50</v>
      </c>
    </row>
    <row r="16" spans="1:18" s="14" customFormat="1" x14ac:dyDescent="0.25">
      <c r="A16" s="6">
        <v>12</v>
      </c>
      <c r="B16" s="7" t="s">
        <v>124</v>
      </c>
      <c r="C16" s="8" t="s">
        <v>121</v>
      </c>
      <c r="D16" s="6">
        <v>19</v>
      </c>
      <c r="E16" s="32">
        <v>1.1527777777777779E-2</v>
      </c>
      <c r="F16" s="33">
        <v>12</v>
      </c>
      <c r="G16" s="33">
        <v>49</v>
      </c>
    </row>
    <row r="17" spans="1:7" s="14" customFormat="1" x14ac:dyDescent="0.25">
      <c r="A17" s="6">
        <v>13</v>
      </c>
      <c r="B17" s="7" t="s">
        <v>20</v>
      </c>
      <c r="C17" s="8" t="s">
        <v>19</v>
      </c>
      <c r="D17" s="6">
        <v>24</v>
      </c>
      <c r="E17" s="32">
        <v>1.1550925925925923E-2</v>
      </c>
      <c r="F17" s="33">
        <v>13</v>
      </c>
      <c r="G17" s="33">
        <v>48</v>
      </c>
    </row>
    <row r="18" spans="1:7" s="14" customFormat="1" x14ac:dyDescent="0.25">
      <c r="A18" s="6">
        <v>14</v>
      </c>
      <c r="B18" s="7" t="s">
        <v>91</v>
      </c>
      <c r="C18" s="8" t="s">
        <v>89</v>
      </c>
      <c r="D18" s="6">
        <v>43</v>
      </c>
      <c r="E18" s="32">
        <v>1.1562500000000014E-2</v>
      </c>
      <c r="F18" s="33">
        <v>14</v>
      </c>
      <c r="G18" s="33">
        <v>47</v>
      </c>
    </row>
    <row r="19" spans="1:7" s="14" customFormat="1" x14ac:dyDescent="0.25">
      <c r="A19" s="6">
        <v>15</v>
      </c>
      <c r="B19" s="7" t="s">
        <v>101</v>
      </c>
      <c r="C19" s="8" t="s">
        <v>99</v>
      </c>
      <c r="D19" s="6">
        <v>33</v>
      </c>
      <c r="E19" s="32">
        <v>1.163194444444445E-2</v>
      </c>
      <c r="F19" s="33">
        <v>15</v>
      </c>
      <c r="G19" s="33">
        <v>46</v>
      </c>
    </row>
    <row r="20" spans="1:7" s="14" customFormat="1" x14ac:dyDescent="0.25">
      <c r="A20" s="6">
        <v>16</v>
      </c>
      <c r="B20" s="7" t="s">
        <v>44</v>
      </c>
      <c r="C20" s="8" t="s">
        <v>42</v>
      </c>
      <c r="D20" s="6">
        <v>48</v>
      </c>
      <c r="E20" s="32">
        <v>1.1666666666666665E-2</v>
      </c>
      <c r="F20" s="33">
        <v>16</v>
      </c>
      <c r="G20" s="33">
        <v>45</v>
      </c>
    </row>
    <row r="21" spans="1:7" s="14" customFormat="1" x14ac:dyDescent="0.25">
      <c r="A21" s="6">
        <v>17</v>
      </c>
      <c r="B21" s="7" t="s">
        <v>21</v>
      </c>
      <c r="C21" s="8" t="s">
        <v>19</v>
      </c>
      <c r="D21" s="6">
        <v>52</v>
      </c>
      <c r="E21" s="32">
        <v>1.1701388888888936E-2</v>
      </c>
      <c r="F21" s="33">
        <v>17</v>
      </c>
      <c r="G21" s="33">
        <v>44</v>
      </c>
    </row>
    <row r="22" spans="1:7" s="14" customFormat="1" x14ac:dyDescent="0.25">
      <c r="A22" s="6">
        <v>18</v>
      </c>
      <c r="B22" s="7" t="s">
        <v>17</v>
      </c>
      <c r="C22" s="8" t="s">
        <v>16</v>
      </c>
      <c r="D22" s="6"/>
      <c r="E22" s="42">
        <v>1.1759259259259259E-2</v>
      </c>
      <c r="F22" s="33">
        <v>18</v>
      </c>
      <c r="G22" s="33">
        <v>43</v>
      </c>
    </row>
    <row r="23" spans="1:7" s="14" customFormat="1" x14ac:dyDescent="0.25">
      <c r="A23" s="6">
        <v>19</v>
      </c>
      <c r="B23" s="7" t="s">
        <v>18</v>
      </c>
      <c r="C23" s="8" t="s">
        <v>16</v>
      </c>
      <c r="D23" s="6"/>
      <c r="E23" s="42">
        <v>1.1782407407407406E-2</v>
      </c>
      <c r="F23" s="33">
        <v>19</v>
      </c>
      <c r="G23" s="33">
        <v>42</v>
      </c>
    </row>
    <row r="24" spans="1:7" s="14" customFormat="1" x14ac:dyDescent="0.25">
      <c r="A24" s="6">
        <v>20</v>
      </c>
      <c r="B24" s="7" t="s">
        <v>92</v>
      </c>
      <c r="C24" s="8" t="s">
        <v>89</v>
      </c>
      <c r="D24" s="6">
        <v>69</v>
      </c>
      <c r="E24" s="32">
        <v>1.2418981481481527E-2</v>
      </c>
      <c r="F24" s="33">
        <v>20</v>
      </c>
      <c r="G24" s="33">
        <v>41</v>
      </c>
    </row>
    <row r="25" spans="1:7" s="19" customFormat="1" x14ac:dyDescent="0.25">
      <c r="A25" s="6">
        <v>21</v>
      </c>
      <c r="B25" s="26" t="s">
        <v>35</v>
      </c>
      <c r="C25" s="11" t="s">
        <v>34</v>
      </c>
      <c r="D25" s="10">
        <v>28</v>
      </c>
      <c r="E25" s="44">
        <v>1.2754629629629635E-2</v>
      </c>
      <c r="F25" s="33">
        <v>21</v>
      </c>
      <c r="G25" s="33">
        <v>40</v>
      </c>
    </row>
    <row r="26" spans="1:7" s="14" customFormat="1" x14ac:dyDescent="0.25">
      <c r="A26" s="6">
        <v>22</v>
      </c>
      <c r="B26" s="7" t="s">
        <v>76</v>
      </c>
      <c r="C26" s="7" t="s">
        <v>74</v>
      </c>
      <c r="D26" s="6">
        <v>42</v>
      </c>
      <c r="E26" s="32">
        <v>1.2893518518518509E-2</v>
      </c>
      <c r="F26" s="33">
        <v>22</v>
      </c>
      <c r="G26" s="33">
        <v>39</v>
      </c>
    </row>
    <row r="27" spans="1:7" s="14" customFormat="1" x14ac:dyDescent="0.25">
      <c r="A27" s="6">
        <v>23</v>
      </c>
      <c r="B27" s="7" t="s">
        <v>98</v>
      </c>
      <c r="C27" s="7" t="s">
        <v>96</v>
      </c>
      <c r="D27" s="6">
        <v>39</v>
      </c>
      <c r="E27" s="32">
        <v>1.2928240740740787E-2</v>
      </c>
      <c r="F27" s="33">
        <v>23</v>
      </c>
      <c r="G27" s="33">
        <v>38</v>
      </c>
    </row>
    <row r="28" spans="1:7" s="19" customFormat="1" x14ac:dyDescent="0.25">
      <c r="A28" s="6">
        <v>24</v>
      </c>
      <c r="B28" s="11" t="s">
        <v>10</v>
      </c>
      <c r="C28" s="12" t="s">
        <v>9</v>
      </c>
      <c r="D28" s="10">
        <v>25</v>
      </c>
      <c r="E28" s="44">
        <v>1.2962962962962963E-2</v>
      </c>
      <c r="F28" s="33">
        <v>24</v>
      </c>
      <c r="G28" s="33">
        <v>37</v>
      </c>
    </row>
    <row r="29" spans="1:7" s="14" customFormat="1" x14ac:dyDescent="0.25">
      <c r="A29" s="6">
        <v>25</v>
      </c>
      <c r="B29" s="7" t="s">
        <v>103</v>
      </c>
      <c r="C29" s="12" t="s">
        <v>102</v>
      </c>
      <c r="D29" s="6">
        <v>11</v>
      </c>
      <c r="E29" s="32">
        <v>1.3020833333333337E-2</v>
      </c>
      <c r="F29" s="33">
        <v>25</v>
      </c>
      <c r="G29" s="33">
        <v>36</v>
      </c>
    </row>
    <row r="30" spans="1:7" s="14" customFormat="1" x14ac:dyDescent="0.25">
      <c r="A30" s="6">
        <v>26</v>
      </c>
      <c r="B30" s="7" t="s">
        <v>30</v>
      </c>
      <c r="C30" s="12" t="s">
        <v>33</v>
      </c>
      <c r="D30" s="6">
        <v>18</v>
      </c>
      <c r="E30" s="32">
        <v>1.3402777777777777E-2</v>
      </c>
      <c r="F30" s="33">
        <v>26</v>
      </c>
      <c r="G30" s="33">
        <v>35</v>
      </c>
    </row>
    <row r="31" spans="1:7" s="14" customFormat="1" x14ac:dyDescent="0.25">
      <c r="A31" s="6">
        <v>27</v>
      </c>
      <c r="B31" s="7" t="s">
        <v>22</v>
      </c>
      <c r="C31" s="8" t="s">
        <v>19</v>
      </c>
      <c r="D31" s="6">
        <v>76</v>
      </c>
      <c r="E31" s="32">
        <v>1.3518518518518503E-2</v>
      </c>
      <c r="F31" s="33">
        <v>27</v>
      </c>
      <c r="G31" s="33">
        <v>34</v>
      </c>
    </row>
    <row r="32" spans="1:7" s="14" customFormat="1" x14ac:dyDescent="0.25">
      <c r="A32" s="6">
        <v>28</v>
      </c>
      <c r="B32" s="7" t="s">
        <v>25</v>
      </c>
      <c r="C32" s="8" t="s">
        <v>23</v>
      </c>
      <c r="D32" s="6">
        <v>38</v>
      </c>
      <c r="E32" s="32">
        <v>1.4259259259259258E-2</v>
      </c>
      <c r="F32" s="33">
        <v>28</v>
      </c>
      <c r="G32" s="33">
        <v>33</v>
      </c>
    </row>
    <row r="33" spans="1:7" s="14" customFormat="1" x14ac:dyDescent="0.25">
      <c r="A33" s="6">
        <v>29</v>
      </c>
      <c r="B33" s="7" t="s">
        <v>45</v>
      </c>
      <c r="C33" s="8" t="s">
        <v>42</v>
      </c>
      <c r="D33" s="6">
        <v>73</v>
      </c>
      <c r="E33" s="32">
        <v>1.4351851851851883E-2</v>
      </c>
      <c r="F33" s="33">
        <v>29</v>
      </c>
      <c r="G33" s="33">
        <v>32</v>
      </c>
    </row>
    <row r="34" spans="1:7" s="14" customFormat="1" x14ac:dyDescent="0.25">
      <c r="A34" s="6">
        <v>30</v>
      </c>
      <c r="B34" s="7" t="s">
        <v>87</v>
      </c>
      <c r="C34" s="8" t="s">
        <v>86</v>
      </c>
      <c r="D34" s="6">
        <v>1</v>
      </c>
      <c r="E34" s="42">
        <v>1.4456018518518517E-2</v>
      </c>
      <c r="F34" s="33">
        <v>30</v>
      </c>
      <c r="G34" s="33">
        <v>31</v>
      </c>
    </row>
    <row r="35" spans="1:7" s="14" customFormat="1" x14ac:dyDescent="0.25">
      <c r="A35" s="6">
        <v>31</v>
      </c>
      <c r="B35" s="7" t="s">
        <v>49</v>
      </c>
      <c r="C35" s="8" t="s">
        <v>47</v>
      </c>
      <c r="D35" s="6">
        <v>41</v>
      </c>
      <c r="E35" s="32">
        <v>1.4930555555555619E-2</v>
      </c>
      <c r="F35" s="33">
        <v>31</v>
      </c>
      <c r="G35" s="33">
        <v>30</v>
      </c>
    </row>
    <row r="36" spans="1:7" s="14" customFormat="1" x14ac:dyDescent="0.25">
      <c r="A36" s="6">
        <v>32</v>
      </c>
      <c r="B36" s="7" t="s">
        <v>72</v>
      </c>
      <c r="C36" s="8" t="s">
        <v>71</v>
      </c>
      <c r="D36" s="6">
        <v>17</v>
      </c>
      <c r="E36" s="32">
        <v>1.5196759259259267E-2</v>
      </c>
      <c r="F36" s="33">
        <v>32</v>
      </c>
      <c r="G36" s="33">
        <v>29</v>
      </c>
    </row>
    <row r="37" spans="1:7" s="14" customFormat="1" x14ac:dyDescent="0.25">
      <c r="A37" s="6">
        <v>33</v>
      </c>
      <c r="B37" s="7" t="s">
        <v>31</v>
      </c>
      <c r="C37" s="8" t="s">
        <v>33</v>
      </c>
      <c r="D37" s="6">
        <v>46</v>
      </c>
      <c r="E37" s="32">
        <v>1.5393518518518574E-2</v>
      </c>
      <c r="F37" s="33">
        <v>33</v>
      </c>
      <c r="G37" s="33">
        <v>28</v>
      </c>
    </row>
    <row r="38" spans="1:7" s="14" customFormat="1" x14ac:dyDescent="0.25">
      <c r="A38" s="6">
        <v>34</v>
      </c>
      <c r="B38" s="7" t="s">
        <v>127</v>
      </c>
      <c r="C38" s="8" t="s">
        <v>12</v>
      </c>
      <c r="D38" s="6">
        <v>57</v>
      </c>
      <c r="E38" s="32">
        <v>1.5416666666666676E-2</v>
      </c>
      <c r="F38" s="33">
        <v>34</v>
      </c>
      <c r="G38" s="33">
        <v>27</v>
      </c>
    </row>
    <row r="39" spans="1:7" s="14" customFormat="1" x14ac:dyDescent="0.25">
      <c r="A39" s="6">
        <v>35</v>
      </c>
      <c r="B39" s="7" t="s">
        <v>32</v>
      </c>
      <c r="C39" s="8" t="s">
        <v>33</v>
      </c>
      <c r="D39" s="6">
        <v>71</v>
      </c>
      <c r="E39" s="32">
        <v>1.5555555555555541E-2</v>
      </c>
      <c r="F39" s="33">
        <v>35</v>
      </c>
      <c r="G39" s="33">
        <v>26</v>
      </c>
    </row>
    <row r="40" spans="1:7" s="14" customFormat="1" x14ac:dyDescent="0.25">
      <c r="A40" s="6">
        <v>36</v>
      </c>
      <c r="B40" s="7" t="s">
        <v>37</v>
      </c>
      <c r="C40" s="7" t="s">
        <v>34</v>
      </c>
      <c r="D40" s="6">
        <v>80</v>
      </c>
      <c r="E40" s="32">
        <v>1.5902777777777818E-2</v>
      </c>
      <c r="F40" s="33">
        <v>36</v>
      </c>
      <c r="G40" s="33">
        <v>25</v>
      </c>
    </row>
    <row r="41" spans="1:7" s="14" customFormat="1" x14ac:dyDescent="0.25">
      <c r="A41" s="6">
        <v>37</v>
      </c>
      <c r="B41" s="7" t="s">
        <v>126</v>
      </c>
      <c r="C41" s="8" t="s">
        <v>121</v>
      </c>
      <c r="D41" s="6">
        <v>72</v>
      </c>
      <c r="E41" s="32">
        <v>1.6122685185185195E-2</v>
      </c>
      <c r="F41" s="33">
        <v>37</v>
      </c>
      <c r="G41" s="33">
        <v>24</v>
      </c>
    </row>
    <row r="42" spans="1:7" s="14" customFormat="1" x14ac:dyDescent="0.25">
      <c r="A42" s="6">
        <v>38</v>
      </c>
      <c r="B42" s="7" t="s">
        <v>88</v>
      </c>
      <c r="C42" s="8" t="s">
        <v>86</v>
      </c>
      <c r="D42" s="6">
        <v>58</v>
      </c>
      <c r="E42" s="32">
        <v>1.6180555555555608E-2</v>
      </c>
      <c r="F42" s="33">
        <v>38</v>
      </c>
      <c r="G42" s="33">
        <v>23</v>
      </c>
    </row>
    <row r="43" spans="1:7" s="14" customFormat="1" x14ac:dyDescent="0.25">
      <c r="A43" s="6">
        <v>39</v>
      </c>
      <c r="B43" s="7" t="s">
        <v>128</v>
      </c>
      <c r="C43" s="8" t="s">
        <v>12</v>
      </c>
      <c r="D43" s="6">
        <v>81</v>
      </c>
      <c r="E43" s="32">
        <v>1.6469907407407461E-2</v>
      </c>
      <c r="F43" s="33">
        <v>39</v>
      </c>
      <c r="G43" s="33">
        <v>22</v>
      </c>
    </row>
    <row r="44" spans="1:7" s="14" customFormat="1" x14ac:dyDescent="0.25">
      <c r="A44" s="6">
        <v>40</v>
      </c>
      <c r="B44" s="7" t="s">
        <v>137</v>
      </c>
      <c r="C44" s="8" t="s">
        <v>71</v>
      </c>
      <c r="D44" s="6">
        <v>70</v>
      </c>
      <c r="E44" s="32">
        <v>1.6944444444444512E-2</v>
      </c>
      <c r="F44" s="33">
        <v>40</v>
      </c>
      <c r="G44" s="33">
        <v>21</v>
      </c>
    </row>
    <row r="45" spans="1:7" s="14" customFormat="1" x14ac:dyDescent="0.25">
      <c r="A45" s="6">
        <v>41</v>
      </c>
      <c r="B45" s="7" t="s">
        <v>48</v>
      </c>
      <c r="C45" s="8" t="s">
        <v>47</v>
      </c>
      <c r="D45" s="6">
        <v>14</v>
      </c>
      <c r="E45" s="32">
        <v>1.7303240740740744E-2</v>
      </c>
      <c r="F45" s="33">
        <v>41</v>
      </c>
      <c r="G45" s="33">
        <v>20</v>
      </c>
    </row>
    <row r="46" spans="1:7" s="14" customFormat="1" x14ac:dyDescent="0.25">
      <c r="A46" s="6">
        <v>42</v>
      </c>
      <c r="B46" s="7" t="s">
        <v>24</v>
      </c>
      <c r="C46" s="8" t="s">
        <v>23</v>
      </c>
      <c r="D46" s="6">
        <v>12</v>
      </c>
      <c r="E46" s="32">
        <v>1.7326388888888895E-2</v>
      </c>
      <c r="F46" s="33">
        <v>42</v>
      </c>
      <c r="G46" s="33">
        <v>19</v>
      </c>
    </row>
    <row r="47" spans="1:7" s="14" customFormat="1" x14ac:dyDescent="0.25">
      <c r="A47" s="6">
        <v>43</v>
      </c>
      <c r="B47" s="7" t="s">
        <v>100</v>
      </c>
      <c r="C47" s="8" t="s">
        <v>99</v>
      </c>
      <c r="D47" s="6">
        <v>6</v>
      </c>
      <c r="E47" s="42">
        <v>1.7638888888888888E-2</v>
      </c>
      <c r="F47" s="33">
        <v>43</v>
      </c>
      <c r="G47" s="33">
        <v>18</v>
      </c>
    </row>
    <row r="48" spans="1:7" s="14" customFormat="1" x14ac:dyDescent="0.25">
      <c r="A48" s="6">
        <v>44</v>
      </c>
      <c r="B48" s="7" t="s">
        <v>50</v>
      </c>
      <c r="C48" s="8" t="s">
        <v>47</v>
      </c>
      <c r="D48" s="6">
        <v>67</v>
      </c>
      <c r="E48" s="32">
        <v>1.8113425925925949E-2</v>
      </c>
      <c r="F48" s="33">
        <v>44</v>
      </c>
      <c r="G48" s="33">
        <v>17</v>
      </c>
    </row>
    <row r="49" spans="1:7" s="14" customFormat="1" x14ac:dyDescent="0.25">
      <c r="A49" s="6">
        <v>45</v>
      </c>
      <c r="B49" s="7" t="s">
        <v>132</v>
      </c>
      <c r="C49" s="8" t="s">
        <v>131</v>
      </c>
      <c r="D49" s="6">
        <v>23</v>
      </c>
      <c r="E49" s="32">
        <v>1.8287037037037046E-2</v>
      </c>
      <c r="F49" s="33">
        <v>45</v>
      </c>
      <c r="G49" s="33">
        <v>16</v>
      </c>
    </row>
    <row r="50" spans="1:7" s="19" customFormat="1" x14ac:dyDescent="0.25">
      <c r="A50" s="6">
        <v>46</v>
      </c>
      <c r="B50" s="11" t="s">
        <v>36</v>
      </c>
      <c r="C50" s="11" t="s">
        <v>34</v>
      </c>
      <c r="D50" s="10">
        <v>55</v>
      </c>
      <c r="E50" s="44">
        <v>1.871527777777781E-2</v>
      </c>
      <c r="F50" s="33">
        <v>46</v>
      </c>
      <c r="G50" s="33">
        <v>15</v>
      </c>
    </row>
    <row r="51" spans="1:7" s="14" customFormat="1" x14ac:dyDescent="0.25">
      <c r="A51" s="6">
        <v>47</v>
      </c>
      <c r="B51" s="7" t="s">
        <v>73</v>
      </c>
      <c r="C51" s="12" t="s">
        <v>71</v>
      </c>
      <c r="D51" s="6">
        <v>44</v>
      </c>
      <c r="E51" s="32">
        <v>1.8750000000000034E-2</v>
      </c>
      <c r="F51" s="33">
        <v>47</v>
      </c>
      <c r="G51" s="33">
        <v>14</v>
      </c>
    </row>
    <row r="52" spans="1:7" s="14" customFormat="1" x14ac:dyDescent="0.25">
      <c r="A52" s="6">
        <v>48</v>
      </c>
      <c r="B52" s="7" t="s">
        <v>41</v>
      </c>
      <c r="C52" s="8" t="s">
        <v>38</v>
      </c>
      <c r="D52" s="6">
        <v>62</v>
      </c>
      <c r="E52" s="32">
        <v>1.8842592592592591E-2</v>
      </c>
      <c r="F52" s="33">
        <v>48</v>
      </c>
      <c r="G52" s="33">
        <v>13</v>
      </c>
    </row>
    <row r="53" spans="1:7" s="14" customFormat="1" x14ac:dyDescent="0.25">
      <c r="A53" s="6">
        <v>49</v>
      </c>
      <c r="B53" s="22" t="s">
        <v>75</v>
      </c>
      <c r="C53" s="7" t="s">
        <v>74</v>
      </c>
      <c r="D53" s="6">
        <v>15</v>
      </c>
      <c r="E53" s="32">
        <v>1.8900462962962966E-2</v>
      </c>
      <c r="F53" s="33">
        <v>49</v>
      </c>
      <c r="G53" s="33">
        <v>12</v>
      </c>
    </row>
    <row r="54" spans="1:7" s="14" customFormat="1" x14ac:dyDescent="0.25">
      <c r="A54" s="6">
        <v>50</v>
      </c>
      <c r="B54" s="7" t="s">
        <v>39</v>
      </c>
      <c r="C54" s="8" t="s">
        <v>38</v>
      </c>
      <c r="D54" s="6">
        <v>7</v>
      </c>
      <c r="E54" s="42">
        <v>1.9594907407407408E-2</v>
      </c>
      <c r="F54" s="33">
        <v>50</v>
      </c>
      <c r="G54" s="33">
        <v>11</v>
      </c>
    </row>
    <row r="55" spans="1:7" s="14" customFormat="1" x14ac:dyDescent="0.25">
      <c r="A55" s="6">
        <v>51</v>
      </c>
      <c r="B55" s="7" t="s">
        <v>265</v>
      </c>
      <c r="C55" s="8" t="s">
        <v>86</v>
      </c>
      <c r="D55" s="6">
        <v>30</v>
      </c>
      <c r="E55" s="32">
        <v>1.9675925925925927E-2</v>
      </c>
      <c r="F55" s="33">
        <v>51</v>
      </c>
      <c r="G55" s="33">
        <v>10</v>
      </c>
    </row>
    <row r="56" spans="1:7" s="14" customFormat="1" x14ac:dyDescent="0.25">
      <c r="A56" s="6">
        <v>52</v>
      </c>
      <c r="B56" s="7" t="s">
        <v>40</v>
      </c>
      <c r="C56" s="8" t="s">
        <v>38</v>
      </c>
      <c r="D56" s="6">
        <v>34</v>
      </c>
      <c r="E56" s="32">
        <v>1.9895833333333328E-2</v>
      </c>
      <c r="F56" s="33">
        <v>52</v>
      </c>
      <c r="G56" s="33">
        <v>9</v>
      </c>
    </row>
    <row r="57" spans="1:7" s="14" customFormat="1" x14ac:dyDescent="0.25">
      <c r="A57" s="6">
        <v>53</v>
      </c>
      <c r="B57" s="7" t="s">
        <v>133</v>
      </c>
      <c r="C57" s="8" t="s">
        <v>131</v>
      </c>
      <c r="D57" s="6">
        <v>51</v>
      </c>
      <c r="E57" s="32">
        <v>2.068287037037039E-2</v>
      </c>
      <c r="F57" s="33">
        <v>53</v>
      </c>
      <c r="G57" s="33">
        <v>8</v>
      </c>
    </row>
    <row r="58" spans="1:7" s="14" customFormat="1" x14ac:dyDescent="0.25">
      <c r="A58" s="6">
        <v>54</v>
      </c>
      <c r="B58" s="7" t="s">
        <v>115</v>
      </c>
      <c r="C58" s="8" t="s">
        <v>77</v>
      </c>
      <c r="D58" s="6">
        <v>32</v>
      </c>
      <c r="E58" s="32">
        <v>2.0833333333333336E-2</v>
      </c>
      <c r="F58" s="33">
        <v>54</v>
      </c>
      <c r="G58" s="33">
        <v>7</v>
      </c>
    </row>
    <row r="59" spans="1:7" s="14" customFormat="1" x14ac:dyDescent="0.25">
      <c r="A59" s="6">
        <v>55</v>
      </c>
      <c r="B59" s="7" t="s">
        <v>125</v>
      </c>
      <c r="C59" s="8" t="s">
        <v>121</v>
      </c>
      <c r="D59" s="6">
        <v>47</v>
      </c>
      <c r="E59" s="32">
        <v>2.0844907407407385E-2</v>
      </c>
      <c r="F59" s="33">
        <v>55</v>
      </c>
      <c r="G59" s="33">
        <v>6</v>
      </c>
    </row>
    <row r="60" spans="1:7" s="14" customFormat="1" x14ac:dyDescent="0.25">
      <c r="A60" s="6">
        <v>56</v>
      </c>
      <c r="B60" s="22" t="s">
        <v>97</v>
      </c>
      <c r="C60" s="7" t="s">
        <v>96</v>
      </c>
      <c r="D60" s="6">
        <v>13</v>
      </c>
      <c r="E60" s="32">
        <v>2.0937499999999998E-2</v>
      </c>
      <c r="F60" s="33">
        <v>56</v>
      </c>
      <c r="G60" s="33">
        <v>5</v>
      </c>
    </row>
    <row r="61" spans="1:7" s="14" customFormat="1" x14ac:dyDescent="0.25">
      <c r="A61" s="6">
        <v>57</v>
      </c>
      <c r="B61" s="7" t="s">
        <v>78</v>
      </c>
      <c r="C61" s="8" t="s">
        <v>77</v>
      </c>
      <c r="D61" s="6">
        <v>60</v>
      </c>
      <c r="E61" s="42">
        <v>2.2037037037037032E-2</v>
      </c>
      <c r="F61" s="33">
        <v>57</v>
      </c>
      <c r="G61" s="33">
        <v>4</v>
      </c>
    </row>
    <row r="62" spans="1:7" s="14" customFormat="1" x14ac:dyDescent="0.25">
      <c r="A62" s="6">
        <v>58</v>
      </c>
      <c r="B62" s="7" t="s">
        <v>79</v>
      </c>
      <c r="C62" s="8" t="s">
        <v>77</v>
      </c>
      <c r="D62" s="6">
        <v>5</v>
      </c>
      <c r="E62" s="32">
        <v>2.212962962962961E-2</v>
      </c>
      <c r="F62" s="33">
        <v>58</v>
      </c>
      <c r="G62" s="33">
        <v>3</v>
      </c>
    </row>
    <row r="63" spans="1:7" s="14" customFormat="1" x14ac:dyDescent="0.25">
      <c r="A63" s="6">
        <v>59</v>
      </c>
      <c r="B63" s="7" t="s">
        <v>134</v>
      </c>
      <c r="C63" s="8" t="s">
        <v>131</v>
      </c>
      <c r="D63" s="6">
        <v>75</v>
      </c>
      <c r="E63" s="32">
        <v>2.2199074074074135E-2</v>
      </c>
      <c r="F63" s="33">
        <v>59</v>
      </c>
      <c r="G63" s="33">
        <v>2</v>
      </c>
    </row>
    <row r="64" spans="1:7" s="14" customFormat="1" x14ac:dyDescent="0.25">
      <c r="A64" s="6">
        <v>60</v>
      </c>
      <c r="B64" s="7" t="s">
        <v>104</v>
      </c>
      <c r="C64" s="8" t="s">
        <v>102</v>
      </c>
      <c r="D64" s="6">
        <v>37</v>
      </c>
      <c r="E64" s="32" t="s">
        <v>255</v>
      </c>
      <c r="F64" s="22"/>
      <c r="G64" s="22"/>
    </row>
    <row r="65" spans="1:7" s="14" customFormat="1" x14ac:dyDescent="0.25">
      <c r="A65" s="6">
        <v>61</v>
      </c>
      <c r="B65" s="7" t="s">
        <v>11</v>
      </c>
      <c r="C65" s="8" t="s">
        <v>9</v>
      </c>
      <c r="D65" s="6">
        <v>53</v>
      </c>
      <c r="E65" s="32" t="s">
        <v>255</v>
      </c>
      <c r="F65" s="22"/>
      <c r="G65" s="22"/>
    </row>
    <row r="66" spans="1:7" s="14" customFormat="1" x14ac:dyDescent="0.25">
      <c r="A66" s="6" t="s">
        <v>266</v>
      </c>
      <c r="B66" s="7" t="s">
        <v>136</v>
      </c>
      <c r="C66" s="8" t="s">
        <v>267</v>
      </c>
      <c r="D66" s="6">
        <v>74</v>
      </c>
      <c r="E66" s="32">
        <v>1.2013888888888866E-2</v>
      </c>
      <c r="F66" s="33" t="s">
        <v>268</v>
      </c>
      <c r="G66" s="33" t="s">
        <v>268</v>
      </c>
    </row>
    <row r="68" spans="1:7" x14ac:dyDescent="0.25">
      <c r="A68" s="23" t="s">
        <v>269</v>
      </c>
      <c r="C68" s="29"/>
      <c r="D68" s="23"/>
      <c r="E68" s="34"/>
    </row>
    <row r="69" spans="1:7" x14ac:dyDescent="0.25">
      <c r="A69" s="23" t="s">
        <v>270</v>
      </c>
      <c r="C69" s="29"/>
      <c r="D69" s="23"/>
      <c r="E69" s="34"/>
    </row>
    <row r="70" spans="1:7" ht="37.5" customHeight="1" x14ac:dyDescent="0.25">
      <c r="A70" s="23"/>
      <c r="C70" s="29"/>
      <c r="D70" s="23"/>
      <c r="E70" s="34"/>
    </row>
    <row r="71" spans="1:7" x14ac:dyDescent="0.25">
      <c r="A71" s="23" t="s">
        <v>138</v>
      </c>
      <c r="C71" s="29"/>
      <c r="D71" s="23"/>
      <c r="E71" s="34"/>
      <c r="F71" s="78" t="s">
        <v>271</v>
      </c>
    </row>
    <row r="72" spans="1:7" x14ac:dyDescent="0.25">
      <c r="A72" s="23"/>
      <c r="C72" s="29"/>
      <c r="D72" s="23"/>
      <c r="E72" s="34"/>
      <c r="F72" s="78"/>
    </row>
    <row r="73" spans="1:7" x14ac:dyDescent="0.25">
      <c r="A73" s="23" t="s">
        <v>139</v>
      </c>
      <c r="C73" s="29"/>
      <c r="D73" s="23"/>
      <c r="E73" s="34"/>
      <c r="F73" s="78" t="s">
        <v>272</v>
      </c>
    </row>
    <row r="74" spans="1:7" x14ac:dyDescent="0.25">
      <c r="A74" s="23"/>
      <c r="C74" s="29"/>
      <c r="D74" s="23"/>
      <c r="E74" s="34"/>
    </row>
  </sheetData>
  <mergeCells count="4">
    <mergeCell ref="A1:G1"/>
    <mergeCell ref="A2:B2"/>
    <mergeCell ref="E2:G2"/>
    <mergeCell ref="A3:F3"/>
  </mergeCells>
  <pageMargins left="0.25" right="0.25" top="0.75" bottom="0.75" header="0.3" footer="0.3"/>
  <pageSetup paperSize="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8"/>
  <sheetViews>
    <sheetView view="pageLayout" zoomScale="85" zoomScaleNormal="100" zoomScalePageLayoutView="85" workbookViewId="0">
      <selection activeCell="G26" sqref="G26"/>
    </sheetView>
  </sheetViews>
  <sheetFormatPr defaultRowHeight="15" x14ac:dyDescent="0.25"/>
  <cols>
    <col min="1" max="1" width="5.42578125" customWidth="1"/>
    <col min="2" max="2" width="24.5703125" bestFit="1" customWidth="1"/>
    <col min="3" max="3" width="20" style="1" bestFit="1" customWidth="1"/>
    <col min="4" max="4" width="8.140625" bestFit="1" customWidth="1"/>
    <col min="5" max="5" width="11.28515625" hidden="1" customWidth="1"/>
    <col min="6" max="6" width="10.85546875" style="21" hidden="1" customWidth="1"/>
    <col min="7" max="7" width="11.28515625" style="21" customWidth="1"/>
    <col min="8" max="8" width="11.5703125" customWidth="1"/>
    <col min="9" max="9" width="12" customWidth="1"/>
  </cols>
  <sheetData>
    <row r="1" spans="1:21" ht="57.75" customHeight="1" x14ac:dyDescent="0.25">
      <c r="A1" s="143" t="s">
        <v>5</v>
      </c>
      <c r="B1" s="143"/>
      <c r="C1" s="143"/>
      <c r="D1" s="143"/>
      <c r="E1" s="143"/>
      <c r="F1" s="143"/>
      <c r="G1" s="143"/>
      <c r="H1" s="143"/>
      <c r="I1" s="14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7.25" customHeight="1" x14ac:dyDescent="0.25">
      <c r="A2" s="140" t="s">
        <v>6</v>
      </c>
      <c r="B2" s="140"/>
      <c r="D2" s="15"/>
      <c r="E2" s="15"/>
      <c r="F2" s="15"/>
      <c r="G2" s="144" t="s">
        <v>273</v>
      </c>
      <c r="H2" s="144"/>
      <c r="I2" s="14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8.5" customHeight="1" x14ac:dyDescent="0.25">
      <c r="A3" s="142" t="s">
        <v>207</v>
      </c>
      <c r="B3" s="142"/>
      <c r="C3" s="142"/>
      <c r="D3" s="142"/>
      <c r="E3" s="142"/>
      <c r="F3" s="142"/>
      <c r="G3" s="142"/>
      <c r="H3" s="142"/>
      <c r="I3" s="88" t="s">
        <v>274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1.5" x14ac:dyDescent="0.25">
      <c r="A4" s="16" t="s">
        <v>2</v>
      </c>
      <c r="B4" s="13" t="s">
        <v>0</v>
      </c>
      <c r="C4" s="13" t="s">
        <v>146</v>
      </c>
      <c r="D4" s="16" t="s">
        <v>4</v>
      </c>
      <c r="E4" s="17" t="s">
        <v>1</v>
      </c>
      <c r="F4" s="89" t="s">
        <v>275</v>
      </c>
      <c r="G4" s="90" t="s">
        <v>8</v>
      </c>
      <c r="H4" s="18" t="s">
        <v>206</v>
      </c>
      <c r="I4" s="18" t="s">
        <v>253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s="14" customFormat="1" ht="15.75" x14ac:dyDescent="0.25">
      <c r="A5" s="6">
        <v>1</v>
      </c>
      <c r="B5" s="7" t="s">
        <v>61</v>
      </c>
      <c r="C5" s="8" t="s">
        <v>26</v>
      </c>
      <c r="D5" s="49">
        <v>120</v>
      </c>
      <c r="E5" s="9">
        <v>6.9444444444444397E-3</v>
      </c>
      <c r="F5" s="72">
        <v>1.3310185185185187E-2</v>
      </c>
      <c r="G5" s="73">
        <v>6.3657407407407473E-3</v>
      </c>
      <c r="H5" s="2">
        <v>1</v>
      </c>
      <c r="I5" s="2">
        <v>60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4" customFormat="1" ht="15.75" x14ac:dyDescent="0.25">
      <c r="A6" s="6">
        <v>2</v>
      </c>
      <c r="B6" s="7" t="s">
        <v>197</v>
      </c>
      <c r="C6" s="8" t="s">
        <v>26</v>
      </c>
      <c r="D6" s="49">
        <v>144</v>
      </c>
      <c r="E6" s="9">
        <v>1.4583333333333301E-2</v>
      </c>
      <c r="F6" s="72">
        <v>2.1377314814814818E-2</v>
      </c>
      <c r="G6" s="73">
        <v>6.7939814814815171E-3</v>
      </c>
      <c r="H6" s="2">
        <v>2</v>
      </c>
      <c r="I6" s="2">
        <v>59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14" customFormat="1" ht="15.75" x14ac:dyDescent="0.25">
      <c r="A7" s="6">
        <v>3</v>
      </c>
      <c r="B7" s="7" t="s">
        <v>70</v>
      </c>
      <c r="C7" s="8" t="s">
        <v>19</v>
      </c>
      <c r="D7" s="49">
        <v>142</v>
      </c>
      <c r="E7" s="9">
        <v>1.38888888888889E-2</v>
      </c>
      <c r="F7" s="72">
        <v>2.0752314814814814E-2</v>
      </c>
      <c r="G7" s="73">
        <v>6.8634259259259135E-3</v>
      </c>
      <c r="H7" s="2">
        <v>3</v>
      </c>
      <c r="I7" s="2">
        <v>58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14" customFormat="1" ht="15.75" x14ac:dyDescent="0.25">
      <c r="A8" s="6">
        <v>4</v>
      </c>
      <c r="B8" s="7" t="s">
        <v>56</v>
      </c>
      <c r="C8" s="8" t="s">
        <v>16</v>
      </c>
      <c r="D8" s="49">
        <v>101</v>
      </c>
      <c r="E8" s="9">
        <v>6.9444444444444447E-4</v>
      </c>
      <c r="F8" s="72">
        <v>7.9629629629629634E-3</v>
      </c>
      <c r="G8" s="72">
        <v>7.2685185185185188E-3</v>
      </c>
      <c r="H8" s="2">
        <v>4</v>
      </c>
      <c r="I8" s="2">
        <v>57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14" customFormat="1" ht="15.75" x14ac:dyDescent="0.25">
      <c r="A9" s="6">
        <v>5</v>
      </c>
      <c r="B9" s="7" t="s">
        <v>54</v>
      </c>
      <c r="C9" s="8" t="s">
        <v>53</v>
      </c>
      <c r="D9" s="2">
        <v>105</v>
      </c>
      <c r="E9" s="9">
        <v>2.0833333333333298E-3</v>
      </c>
      <c r="F9" s="72">
        <v>9.4560185185185181E-3</v>
      </c>
      <c r="G9" s="73">
        <v>7.3726851851851887E-3</v>
      </c>
      <c r="H9" s="2">
        <v>5</v>
      </c>
      <c r="I9" s="2">
        <v>56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4" customFormat="1" ht="15.75" x14ac:dyDescent="0.25">
      <c r="A10" s="6">
        <v>6</v>
      </c>
      <c r="B10" s="7" t="s">
        <v>113</v>
      </c>
      <c r="C10" s="8" t="s">
        <v>93</v>
      </c>
      <c r="D10" s="49">
        <v>121</v>
      </c>
      <c r="E10" s="9">
        <v>7.2916666666666598E-3</v>
      </c>
      <c r="F10" s="72">
        <v>1.4791666666666668E-2</v>
      </c>
      <c r="G10" s="73">
        <v>7.5000000000000084E-3</v>
      </c>
      <c r="H10" s="2">
        <v>6</v>
      </c>
      <c r="I10" s="2">
        <v>55</v>
      </c>
    </row>
    <row r="11" spans="1:21" s="14" customFormat="1" ht="15.75" x14ac:dyDescent="0.25">
      <c r="A11" s="6">
        <v>7</v>
      </c>
      <c r="B11" s="7" t="s">
        <v>117</v>
      </c>
      <c r="C11" s="8" t="s">
        <v>89</v>
      </c>
      <c r="D11" s="49">
        <v>111</v>
      </c>
      <c r="E11" s="9">
        <v>4.1666666666666597E-3</v>
      </c>
      <c r="F11" s="72">
        <v>1.1712962962962965E-2</v>
      </c>
      <c r="G11" s="73">
        <v>7.5462962962963053E-3</v>
      </c>
      <c r="H11" s="2">
        <v>7</v>
      </c>
      <c r="I11" s="2">
        <v>54</v>
      </c>
    </row>
    <row r="12" spans="1:21" s="14" customFormat="1" ht="15.75" x14ac:dyDescent="0.25">
      <c r="A12" s="6">
        <v>8</v>
      </c>
      <c r="B12" s="7" t="s">
        <v>118</v>
      </c>
      <c r="C12" s="8" t="s">
        <v>89</v>
      </c>
      <c r="D12" s="49">
        <v>135</v>
      </c>
      <c r="E12" s="9">
        <v>1.2152777777777801E-2</v>
      </c>
      <c r="F12" s="72">
        <v>1.9976851851851853E-2</v>
      </c>
      <c r="G12" s="73">
        <v>7.8240740740740528E-3</v>
      </c>
      <c r="H12" s="2">
        <v>8</v>
      </c>
      <c r="I12" s="2">
        <v>53</v>
      </c>
    </row>
    <row r="13" spans="1:21" s="14" customFormat="1" ht="15.75" x14ac:dyDescent="0.25">
      <c r="A13" s="6">
        <v>9</v>
      </c>
      <c r="B13" s="7" t="s">
        <v>80</v>
      </c>
      <c r="C13" s="8" t="s">
        <v>74</v>
      </c>
      <c r="D13" s="49">
        <v>110</v>
      </c>
      <c r="E13" s="9">
        <v>3.81944444444444E-3</v>
      </c>
      <c r="F13" s="72">
        <v>1.1747685185185186E-2</v>
      </c>
      <c r="G13" s="73">
        <v>7.9282407407407461E-3</v>
      </c>
      <c r="H13" s="2">
        <v>9</v>
      </c>
      <c r="I13" s="2">
        <v>52</v>
      </c>
    </row>
    <row r="14" spans="1:21" s="14" customFormat="1" ht="15.75" x14ac:dyDescent="0.25">
      <c r="A14" s="6">
        <v>10</v>
      </c>
      <c r="B14" s="7" t="s">
        <v>62</v>
      </c>
      <c r="C14" s="8" t="s">
        <v>33</v>
      </c>
      <c r="D14" s="49">
        <v>113</v>
      </c>
      <c r="E14" s="9">
        <v>4.8611111111111103E-3</v>
      </c>
      <c r="F14" s="72">
        <v>1.306712962962963E-2</v>
      </c>
      <c r="G14" s="73">
        <v>8.2060185185185187E-3</v>
      </c>
      <c r="H14" s="2">
        <v>10</v>
      </c>
      <c r="I14" s="2">
        <v>51</v>
      </c>
    </row>
    <row r="15" spans="1:21" s="14" customFormat="1" ht="15.75" x14ac:dyDescent="0.25">
      <c r="A15" s="6">
        <v>11</v>
      </c>
      <c r="B15" s="7" t="s">
        <v>83</v>
      </c>
      <c r="C15" s="8" t="s">
        <v>71</v>
      </c>
      <c r="D15" s="49">
        <v>112</v>
      </c>
      <c r="E15" s="9">
        <v>4.5138888888888902E-3</v>
      </c>
      <c r="F15" s="72">
        <v>1.2916666666666667E-2</v>
      </c>
      <c r="G15" s="73">
        <v>8.4027777777777764E-3</v>
      </c>
      <c r="H15" s="2">
        <v>11</v>
      </c>
      <c r="I15" s="2">
        <v>50</v>
      </c>
    </row>
    <row r="16" spans="1:21" s="14" customFormat="1" ht="15.75" x14ac:dyDescent="0.25">
      <c r="A16" s="6">
        <v>12</v>
      </c>
      <c r="B16" s="7" t="s">
        <v>116</v>
      </c>
      <c r="C16" s="8" t="s">
        <v>93</v>
      </c>
      <c r="D16" s="49">
        <v>145</v>
      </c>
      <c r="E16" s="9">
        <v>1.4930555555555501E-2</v>
      </c>
      <c r="F16" s="72">
        <v>2.3344907407407408E-2</v>
      </c>
      <c r="G16" s="73">
        <v>8.4143518518519072E-3</v>
      </c>
      <c r="H16" s="2">
        <v>12</v>
      </c>
      <c r="I16" s="2">
        <v>49</v>
      </c>
    </row>
    <row r="17" spans="1:9" s="14" customFormat="1" ht="15.75" x14ac:dyDescent="0.25">
      <c r="A17" s="6">
        <v>13</v>
      </c>
      <c r="B17" s="7" t="s">
        <v>57</v>
      </c>
      <c r="C17" s="8" t="s">
        <v>16</v>
      </c>
      <c r="D17" s="49">
        <v>125</v>
      </c>
      <c r="E17" s="9">
        <v>8.6805555555555507E-3</v>
      </c>
      <c r="F17" s="72">
        <v>1.7245370370370369E-2</v>
      </c>
      <c r="G17" s="73">
        <v>8.5648148148148185E-3</v>
      </c>
      <c r="H17" s="2">
        <v>13</v>
      </c>
      <c r="I17" s="2">
        <v>48</v>
      </c>
    </row>
    <row r="18" spans="1:9" s="14" customFormat="1" ht="15.75" x14ac:dyDescent="0.25">
      <c r="A18" s="6">
        <v>14</v>
      </c>
      <c r="B18" s="7" t="s">
        <v>55</v>
      </c>
      <c r="C18" s="8" t="s">
        <v>53</v>
      </c>
      <c r="D18" s="49">
        <v>129</v>
      </c>
      <c r="E18" s="9">
        <v>1.00694444444444E-2</v>
      </c>
      <c r="F18" s="72">
        <v>1.8692129629629631E-2</v>
      </c>
      <c r="G18" s="73">
        <v>8.6226851851852315E-3</v>
      </c>
      <c r="H18" s="2">
        <v>14</v>
      </c>
      <c r="I18" s="2">
        <v>47</v>
      </c>
    </row>
    <row r="19" spans="1:9" s="14" customFormat="1" ht="15.75" x14ac:dyDescent="0.25">
      <c r="A19" s="6">
        <v>15</v>
      </c>
      <c r="B19" s="7" t="s">
        <v>63</v>
      </c>
      <c r="C19" s="8" t="s">
        <v>33</v>
      </c>
      <c r="D19" s="49">
        <v>137</v>
      </c>
      <c r="E19" s="9">
        <v>1.2847222222222201E-2</v>
      </c>
      <c r="F19" s="72">
        <v>2.1608796296296296E-2</v>
      </c>
      <c r="G19" s="73">
        <v>8.7615740740740952E-3</v>
      </c>
      <c r="H19" s="2">
        <v>15</v>
      </c>
      <c r="I19" s="2">
        <v>46</v>
      </c>
    </row>
    <row r="20" spans="1:9" s="14" customFormat="1" ht="15.75" x14ac:dyDescent="0.25">
      <c r="A20" s="6">
        <v>16</v>
      </c>
      <c r="B20" s="7" t="s">
        <v>82</v>
      </c>
      <c r="C20" s="8" t="s">
        <v>74</v>
      </c>
      <c r="D20" s="49">
        <v>159</v>
      </c>
      <c r="E20" s="9">
        <v>1.63194444444444E-2</v>
      </c>
      <c r="F20" s="72">
        <v>2.5243055555555557E-2</v>
      </c>
      <c r="G20" s="73">
        <v>8.9236111111111564E-3</v>
      </c>
      <c r="H20" s="2">
        <v>16</v>
      </c>
      <c r="I20" s="2">
        <v>45</v>
      </c>
    </row>
    <row r="21" spans="1:9" s="14" customFormat="1" ht="15.75" x14ac:dyDescent="0.25">
      <c r="A21" s="6">
        <v>17</v>
      </c>
      <c r="B21" s="7" t="s">
        <v>81</v>
      </c>
      <c r="C21" s="8" t="s">
        <v>74</v>
      </c>
      <c r="D21" s="49">
        <v>134</v>
      </c>
      <c r="E21" s="9">
        <v>1.18055555555555E-2</v>
      </c>
      <c r="F21" s="72">
        <v>2.1122685185185185E-2</v>
      </c>
      <c r="G21" s="73">
        <v>9.3171296296296856E-3</v>
      </c>
      <c r="H21" s="2">
        <v>17</v>
      </c>
      <c r="I21" s="2">
        <v>44</v>
      </c>
    </row>
    <row r="22" spans="1:9" s="14" customFormat="1" ht="15.75" x14ac:dyDescent="0.25">
      <c r="A22" s="6">
        <v>18</v>
      </c>
      <c r="B22" s="7" t="s">
        <v>111</v>
      </c>
      <c r="C22" s="8" t="s">
        <v>110</v>
      </c>
      <c r="D22" s="49">
        <v>108</v>
      </c>
      <c r="E22" s="9">
        <v>3.1250000000000002E-3</v>
      </c>
      <c r="F22" s="72">
        <v>1.2569444444444446E-2</v>
      </c>
      <c r="G22" s="73">
        <v>9.4444444444444463E-3</v>
      </c>
      <c r="H22" s="2">
        <v>18</v>
      </c>
      <c r="I22" s="2">
        <v>43</v>
      </c>
    </row>
    <row r="23" spans="1:9" s="14" customFormat="1" ht="15.75" x14ac:dyDescent="0.25">
      <c r="A23" s="6">
        <v>19</v>
      </c>
      <c r="B23" s="7" t="s">
        <v>58</v>
      </c>
      <c r="C23" s="8" t="s">
        <v>19</v>
      </c>
      <c r="D23" s="49">
        <v>118</v>
      </c>
      <c r="E23" s="9">
        <v>6.2500000000000003E-3</v>
      </c>
      <c r="F23" s="72">
        <v>1.5868055555555555E-2</v>
      </c>
      <c r="G23" s="73">
        <v>9.618055555555555E-3</v>
      </c>
      <c r="H23" s="2">
        <v>19</v>
      </c>
      <c r="I23" s="2">
        <v>42</v>
      </c>
    </row>
    <row r="24" spans="1:9" s="14" customFormat="1" ht="15.75" x14ac:dyDescent="0.25">
      <c r="A24" s="6">
        <v>20</v>
      </c>
      <c r="B24" s="7" t="s">
        <v>109</v>
      </c>
      <c r="C24" s="8" t="s">
        <v>99</v>
      </c>
      <c r="D24" s="49">
        <v>127</v>
      </c>
      <c r="E24" s="9">
        <v>9.3749999999999997E-3</v>
      </c>
      <c r="F24" s="72">
        <v>1.9074074074074073E-2</v>
      </c>
      <c r="G24" s="73">
        <v>9.6990740740740735E-3</v>
      </c>
      <c r="H24" s="2">
        <v>20</v>
      </c>
      <c r="I24" s="2">
        <v>41</v>
      </c>
    </row>
    <row r="25" spans="1:9" s="14" customFormat="1" ht="15.75" x14ac:dyDescent="0.25">
      <c r="A25" s="6">
        <v>21</v>
      </c>
      <c r="B25" s="7" t="s">
        <v>108</v>
      </c>
      <c r="C25" s="8" t="s">
        <v>99</v>
      </c>
      <c r="D25" s="49">
        <v>151</v>
      </c>
      <c r="E25" s="9">
        <v>1.59722222222222E-2</v>
      </c>
      <c r="F25" s="72">
        <v>2.5868055555555557E-2</v>
      </c>
      <c r="G25" s="73">
        <v>9.8958333333333572E-3</v>
      </c>
      <c r="H25" s="2">
        <v>21</v>
      </c>
      <c r="I25" s="2">
        <v>40</v>
      </c>
    </row>
    <row r="26" spans="1:9" s="14" customFormat="1" ht="15.75" x14ac:dyDescent="0.25">
      <c r="A26" s="6">
        <v>22</v>
      </c>
      <c r="B26" s="7" t="s">
        <v>68</v>
      </c>
      <c r="C26" s="8" t="s">
        <v>42</v>
      </c>
      <c r="D26" s="49">
        <v>115</v>
      </c>
      <c r="E26" s="9">
        <v>5.5555555555555497E-3</v>
      </c>
      <c r="F26" s="72">
        <v>1.554398148148148E-2</v>
      </c>
      <c r="G26" s="73">
        <v>9.9884259259259301E-3</v>
      </c>
      <c r="H26" s="2">
        <v>22</v>
      </c>
      <c r="I26" s="2">
        <v>39</v>
      </c>
    </row>
    <row r="27" spans="1:9" s="14" customFormat="1" ht="15.75" x14ac:dyDescent="0.25">
      <c r="A27" s="6">
        <v>23</v>
      </c>
      <c r="B27" s="7" t="s">
        <v>69</v>
      </c>
      <c r="C27" s="8" t="s">
        <v>42</v>
      </c>
      <c r="D27" s="49">
        <v>139</v>
      </c>
      <c r="E27" s="9">
        <v>1.3541666666666599E-2</v>
      </c>
      <c r="F27" s="72">
        <v>2.3796296296296298E-2</v>
      </c>
      <c r="G27" s="73">
        <v>1.0254629629629699E-2</v>
      </c>
      <c r="H27" s="2">
        <v>23</v>
      </c>
      <c r="I27" s="2">
        <v>38</v>
      </c>
    </row>
    <row r="28" spans="1:9" s="14" customFormat="1" ht="15.75" x14ac:dyDescent="0.25">
      <c r="A28" s="6">
        <v>24</v>
      </c>
      <c r="B28" s="7" t="s">
        <v>119</v>
      </c>
      <c r="C28" s="8" t="s">
        <v>86</v>
      </c>
      <c r="D28" s="49">
        <v>100</v>
      </c>
      <c r="E28" s="9">
        <v>0</v>
      </c>
      <c r="F28" s="72">
        <v>1.0381944444444444E-2</v>
      </c>
      <c r="G28" s="72">
        <v>1.0381944444444444E-2</v>
      </c>
      <c r="H28" s="2">
        <v>24</v>
      </c>
      <c r="I28" s="2">
        <v>37</v>
      </c>
    </row>
    <row r="29" spans="1:9" s="19" customFormat="1" ht="15.75" x14ac:dyDescent="0.25">
      <c r="A29" s="6">
        <v>25</v>
      </c>
      <c r="B29" s="11" t="s">
        <v>122</v>
      </c>
      <c r="C29" s="12" t="s">
        <v>121</v>
      </c>
      <c r="D29" s="74">
        <v>114</v>
      </c>
      <c r="E29" s="91">
        <v>5.2083333333333296E-3</v>
      </c>
      <c r="F29" s="92">
        <v>1.5787037037037037E-2</v>
      </c>
      <c r="G29" s="75">
        <v>1.0578703703703708E-2</v>
      </c>
      <c r="H29" s="2">
        <v>25</v>
      </c>
      <c r="I29" s="2">
        <v>36</v>
      </c>
    </row>
    <row r="30" spans="1:9" s="14" customFormat="1" ht="15.75" x14ac:dyDescent="0.25">
      <c r="A30" s="6">
        <v>26</v>
      </c>
      <c r="B30" s="7" t="s">
        <v>51</v>
      </c>
      <c r="C30" s="8" t="s">
        <v>47</v>
      </c>
      <c r="D30" s="2">
        <v>109</v>
      </c>
      <c r="E30" s="9">
        <v>3.4722222222222199E-3</v>
      </c>
      <c r="F30" s="72">
        <v>1.4166666666666666E-2</v>
      </c>
      <c r="G30" s="73">
        <v>1.0694444444444446E-2</v>
      </c>
      <c r="H30" s="2">
        <v>26</v>
      </c>
      <c r="I30" s="2">
        <v>35</v>
      </c>
    </row>
    <row r="31" spans="1:9" s="14" customFormat="1" ht="15.75" x14ac:dyDescent="0.25">
      <c r="A31" s="6">
        <v>27</v>
      </c>
      <c r="B31" s="7" t="s">
        <v>129</v>
      </c>
      <c r="C31" s="8" t="s">
        <v>12</v>
      </c>
      <c r="D31" s="49">
        <v>123</v>
      </c>
      <c r="E31" s="9">
        <v>7.9861111111111105E-3</v>
      </c>
      <c r="F31" s="72">
        <v>1.8796296296296297E-2</v>
      </c>
      <c r="G31" s="73">
        <v>1.0810185185185187E-2</v>
      </c>
      <c r="H31" s="2">
        <v>27</v>
      </c>
      <c r="I31" s="2">
        <v>34</v>
      </c>
    </row>
    <row r="32" spans="1:9" s="14" customFormat="1" ht="15.75" x14ac:dyDescent="0.25">
      <c r="A32" s="6">
        <v>28</v>
      </c>
      <c r="B32" s="7" t="s">
        <v>112</v>
      </c>
      <c r="C32" s="8" t="s">
        <v>110</v>
      </c>
      <c r="D32" s="49">
        <v>132</v>
      </c>
      <c r="E32" s="9">
        <v>1.1111111111111099E-2</v>
      </c>
      <c r="F32" s="72">
        <v>2.1979166666666664E-2</v>
      </c>
      <c r="G32" s="73">
        <v>1.0868055555555565E-2</v>
      </c>
      <c r="H32" s="2">
        <v>28</v>
      </c>
      <c r="I32" s="2">
        <v>33</v>
      </c>
    </row>
    <row r="33" spans="1:9" s="14" customFormat="1" ht="15.75" x14ac:dyDescent="0.25">
      <c r="A33" s="6">
        <v>29</v>
      </c>
      <c r="B33" s="7" t="s">
        <v>120</v>
      </c>
      <c r="C33" s="8" t="s">
        <v>86</v>
      </c>
      <c r="D33" s="49">
        <v>124</v>
      </c>
      <c r="E33" s="9">
        <v>8.3333333333333297E-3</v>
      </c>
      <c r="F33" s="72">
        <v>1.9224537037037037E-2</v>
      </c>
      <c r="G33" s="73">
        <v>1.0891203703703707E-2</v>
      </c>
      <c r="H33" s="2">
        <v>29</v>
      </c>
      <c r="I33" s="2">
        <v>32</v>
      </c>
    </row>
    <row r="34" spans="1:9" s="14" customFormat="1" ht="15.75" x14ac:dyDescent="0.25">
      <c r="A34" s="6">
        <v>30</v>
      </c>
      <c r="B34" s="7" t="s">
        <v>84</v>
      </c>
      <c r="C34" s="8" t="s">
        <v>71</v>
      </c>
      <c r="D34" s="49">
        <v>136</v>
      </c>
      <c r="E34" s="9">
        <v>1.2500000000000001E-2</v>
      </c>
      <c r="F34" s="72">
        <v>2.3923611111111114E-2</v>
      </c>
      <c r="G34" s="73">
        <v>1.1423611111111114E-2</v>
      </c>
      <c r="H34" s="2">
        <v>30</v>
      </c>
      <c r="I34" s="2">
        <v>31</v>
      </c>
    </row>
    <row r="35" spans="1:9" s="14" customFormat="1" ht="15.75" x14ac:dyDescent="0.25">
      <c r="A35" s="6">
        <v>31</v>
      </c>
      <c r="B35" s="7" t="s">
        <v>52</v>
      </c>
      <c r="C35" s="8" t="s">
        <v>47</v>
      </c>
      <c r="D35" s="2">
        <v>133</v>
      </c>
      <c r="E35" s="9">
        <v>1.14583333333333E-2</v>
      </c>
      <c r="F35" s="72">
        <v>2.2916666666666669E-2</v>
      </c>
      <c r="G35" s="73">
        <v>1.1458333333333369E-2</v>
      </c>
      <c r="H35" s="2">
        <v>31</v>
      </c>
      <c r="I35" s="2">
        <v>30</v>
      </c>
    </row>
    <row r="36" spans="1:9" s="14" customFormat="1" ht="15.75" x14ac:dyDescent="0.25">
      <c r="A36" s="6">
        <v>32</v>
      </c>
      <c r="B36" s="7" t="s">
        <v>130</v>
      </c>
      <c r="C36" s="8" t="s">
        <v>12</v>
      </c>
      <c r="D36" s="49">
        <v>147</v>
      </c>
      <c r="E36" s="9">
        <v>1.5625E-2</v>
      </c>
      <c r="F36" s="72">
        <v>2.7256944444444445E-2</v>
      </c>
      <c r="G36" s="73">
        <v>1.1631944444444445E-2</v>
      </c>
      <c r="H36" s="2">
        <v>32</v>
      </c>
      <c r="I36" s="2">
        <v>29</v>
      </c>
    </row>
    <row r="37" spans="1:9" s="14" customFormat="1" ht="15.75" x14ac:dyDescent="0.25">
      <c r="A37" s="6">
        <v>33</v>
      </c>
      <c r="B37" s="7" t="s">
        <v>196</v>
      </c>
      <c r="C37" s="8" t="s">
        <v>276</v>
      </c>
      <c r="D37" s="2">
        <v>119</v>
      </c>
      <c r="E37" s="9">
        <v>6.5972222222222196E-3</v>
      </c>
      <c r="F37" s="72">
        <v>1.9317129629629629E-2</v>
      </c>
      <c r="G37" s="73">
        <v>1.2719907407407409E-2</v>
      </c>
      <c r="H37" s="2">
        <v>33</v>
      </c>
      <c r="I37" s="2">
        <v>28</v>
      </c>
    </row>
    <row r="38" spans="1:9" s="14" customFormat="1" ht="15.75" x14ac:dyDescent="0.25">
      <c r="A38" s="6">
        <v>34</v>
      </c>
      <c r="B38" s="7" t="s">
        <v>106</v>
      </c>
      <c r="C38" s="8" t="s">
        <v>102</v>
      </c>
      <c r="D38" s="49">
        <v>130</v>
      </c>
      <c r="E38" s="9">
        <v>1.04166666666666E-2</v>
      </c>
      <c r="F38" s="72">
        <v>2.3402777777777783E-2</v>
      </c>
      <c r="G38" s="73">
        <v>1.2986111111111183E-2</v>
      </c>
      <c r="H38" s="2">
        <v>34</v>
      </c>
      <c r="I38" s="2">
        <v>27</v>
      </c>
    </row>
    <row r="39" spans="1:9" s="14" customFormat="1" ht="15.75" x14ac:dyDescent="0.25">
      <c r="A39" s="6">
        <v>35</v>
      </c>
      <c r="B39" s="7" t="s">
        <v>107</v>
      </c>
      <c r="C39" s="8" t="s">
        <v>99</v>
      </c>
      <c r="D39" s="49">
        <v>103</v>
      </c>
      <c r="E39" s="9">
        <v>1.38888888888889E-3</v>
      </c>
      <c r="F39" s="72">
        <v>1.4386574074074072E-2</v>
      </c>
      <c r="G39" s="72">
        <v>1.2997685185185182E-2</v>
      </c>
      <c r="H39" s="2">
        <v>35</v>
      </c>
      <c r="I39" s="2">
        <v>26</v>
      </c>
    </row>
    <row r="40" spans="1:9" s="14" customFormat="1" ht="15.75" x14ac:dyDescent="0.25">
      <c r="A40" s="6">
        <v>36</v>
      </c>
      <c r="B40" s="7" t="s">
        <v>67</v>
      </c>
      <c r="C40" s="8" t="s">
        <v>38</v>
      </c>
      <c r="D40" s="49">
        <v>128</v>
      </c>
      <c r="E40" s="9">
        <v>9.7222222222222206E-3</v>
      </c>
      <c r="F40" s="72">
        <v>2.3171296296296297E-2</v>
      </c>
      <c r="G40" s="73">
        <v>1.3449074074074077E-2</v>
      </c>
      <c r="H40" s="2">
        <v>36</v>
      </c>
      <c r="I40" s="2">
        <v>25</v>
      </c>
    </row>
    <row r="41" spans="1:9" s="14" customFormat="1" ht="15.75" x14ac:dyDescent="0.25">
      <c r="A41" s="6">
        <v>37</v>
      </c>
      <c r="B41" s="7" t="s">
        <v>123</v>
      </c>
      <c r="C41" s="8" t="s">
        <v>121</v>
      </c>
      <c r="D41" s="49">
        <v>138</v>
      </c>
      <c r="E41" s="9">
        <v>1.3194444444444399E-2</v>
      </c>
      <c r="F41" s="72">
        <v>2.6736111111111113E-2</v>
      </c>
      <c r="G41" s="73">
        <v>1.3541666666666714E-2</v>
      </c>
      <c r="H41" s="2">
        <v>37</v>
      </c>
      <c r="I41" s="2">
        <v>24</v>
      </c>
    </row>
    <row r="42" spans="1:9" s="14" customFormat="1" ht="15.75" x14ac:dyDescent="0.25">
      <c r="A42" s="6">
        <v>38</v>
      </c>
      <c r="B42" s="7" t="s">
        <v>60</v>
      </c>
      <c r="C42" s="8" t="s">
        <v>23</v>
      </c>
      <c r="D42" s="49">
        <v>131</v>
      </c>
      <c r="E42" s="9">
        <v>1.0763888888888899E-2</v>
      </c>
      <c r="F42" s="72">
        <v>2.4594907407407409E-2</v>
      </c>
      <c r="G42" s="73">
        <v>1.383101851851851E-2</v>
      </c>
      <c r="H42" s="2">
        <v>38</v>
      </c>
      <c r="I42" s="2">
        <v>23</v>
      </c>
    </row>
    <row r="43" spans="1:9" s="14" customFormat="1" ht="15.75" x14ac:dyDescent="0.25">
      <c r="A43" s="6">
        <v>39</v>
      </c>
      <c r="B43" s="7" t="s">
        <v>46</v>
      </c>
      <c r="C43" s="8" t="s">
        <v>276</v>
      </c>
      <c r="D43" s="2">
        <v>143</v>
      </c>
      <c r="E43" s="9">
        <v>1.42361111111111E-2</v>
      </c>
      <c r="F43" s="72">
        <v>2.8333333333333332E-2</v>
      </c>
      <c r="G43" s="73">
        <v>1.4097222222222231E-2</v>
      </c>
      <c r="H43" s="2">
        <v>39</v>
      </c>
      <c r="I43" s="2">
        <v>22</v>
      </c>
    </row>
    <row r="44" spans="1:9" s="14" customFormat="1" ht="15.75" x14ac:dyDescent="0.25">
      <c r="A44" s="6">
        <v>40</v>
      </c>
      <c r="B44" s="7" t="s">
        <v>114</v>
      </c>
      <c r="C44" s="8" t="s">
        <v>77</v>
      </c>
      <c r="D44" s="49">
        <v>126</v>
      </c>
      <c r="E44" s="9">
        <v>9.0277777777777804E-3</v>
      </c>
      <c r="F44" s="72">
        <v>2.34375E-2</v>
      </c>
      <c r="G44" s="73">
        <v>1.440972222222222E-2</v>
      </c>
      <c r="H44" s="2">
        <v>40</v>
      </c>
      <c r="I44" s="2">
        <v>21</v>
      </c>
    </row>
    <row r="45" spans="1:9" s="14" customFormat="1" ht="15.75" x14ac:dyDescent="0.25">
      <c r="A45" s="6">
        <v>41</v>
      </c>
      <c r="B45" s="7" t="s">
        <v>59</v>
      </c>
      <c r="C45" s="8" t="s">
        <v>23</v>
      </c>
      <c r="D45" s="49">
        <v>107</v>
      </c>
      <c r="E45" s="9">
        <v>2.7777777777777801E-3</v>
      </c>
      <c r="F45" s="72">
        <v>1.7256944444444446E-2</v>
      </c>
      <c r="G45" s="73">
        <v>1.4479166666666666E-2</v>
      </c>
      <c r="H45" s="2">
        <v>41</v>
      </c>
      <c r="I45" s="2">
        <v>20</v>
      </c>
    </row>
    <row r="46" spans="1:9" s="14" customFormat="1" ht="15.75" x14ac:dyDescent="0.25">
      <c r="A46" s="6">
        <v>42</v>
      </c>
      <c r="B46" s="7" t="s">
        <v>105</v>
      </c>
      <c r="C46" s="8" t="s">
        <v>102</v>
      </c>
      <c r="D46" s="49">
        <v>106</v>
      </c>
      <c r="E46" s="9">
        <v>2.43055555555555E-3</v>
      </c>
      <c r="F46" s="72">
        <v>1.7847222222222223E-2</v>
      </c>
      <c r="G46" s="73">
        <v>1.5416666666666672E-2</v>
      </c>
      <c r="H46" s="2">
        <v>42</v>
      </c>
      <c r="I46" s="2">
        <v>19</v>
      </c>
    </row>
    <row r="47" spans="1:9" s="14" customFormat="1" ht="15.75" x14ac:dyDescent="0.25">
      <c r="A47" s="6">
        <v>43</v>
      </c>
      <c r="B47" s="7" t="s">
        <v>85</v>
      </c>
      <c r="C47" s="8" t="s">
        <v>77</v>
      </c>
      <c r="D47" s="49">
        <v>102</v>
      </c>
      <c r="E47" s="9">
        <v>1.0416666666666699E-3</v>
      </c>
      <c r="F47" s="72">
        <v>1.8437499999999999E-2</v>
      </c>
      <c r="G47" s="72">
        <v>1.7395833333333329E-2</v>
      </c>
      <c r="H47" s="2">
        <v>43</v>
      </c>
      <c r="I47" s="2">
        <v>18</v>
      </c>
    </row>
    <row r="48" spans="1:9" s="14" customFormat="1" ht="15.75" x14ac:dyDescent="0.25">
      <c r="A48" s="6">
        <v>44</v>
      </c>
      <c r="B48" s="7" t="s">
        <v>135</v>
      </c>
      <c r="C48" s="8" t="s">
        <v>131</v>
      </c>
      <c r="D48" s="49">
        <v>117</v>
      </c>
      <c r="E48" s="9">
        <v>5.9027777777777802E-3</v>
      </c>
      <c r="F48" s="72">
        <v>2.431712962962963E-2</v>
      </c>
      <c r="G48" s="73">
        <v>1.8414351851851848E-2</v>
      </c>
      <c r="H48" s="2">
        <v>44</v>
      </c>
      <c r="I48" s="2">
        <v>17</v>
      </c>
    </row>
    <row r="49" spans="1:9" s="14" customFormat="1" ht="15.75" x14ac:dyDescent="0.25">
      <c r="A49" s="6">
        <v>45</v>
      </c>
      <c r="B49" s="7" t="s">
        <v>65</v>
      </c>
      <c r="C49" s="8" t="s">
        <v>34</v>
      </c>
      <c r="D49" s="49">
        <v>146</v>
      </c>
      <c r="E49" s="9">
        <v>1.52777777777778E-2</v>
      </c>
      <c r="F49" s="72">
        <v>3.6782407407407409E-2</v>
      </c>
      <c r="G49" s="73">
        <v>2.150462962962961E-2</v>
      </c>
      <c r="H49" s="2">
        <v>45</v>
      </c>
      <c r="I49" s="2">
        <v>16</v>
      </c>
    </row>
    <row r="50" spans="1:9" s="14" customFormat="1" ht="15.75" x14ac:dyDescent="0.25">
      <c r="A50" s="6">
        <v>46</v>
      </c>
      <c r="B50" s="7" t="s">
        <v>66</v>
      </c>
      <c r="C50" s="8" t="s">
        <v>38</v>
      </c>
      <c r="D50" s="49">
        <v>104</v>
      </c>
      <c r="E50" s="9">
        <v>1.7361111111111099E-3</v>
      </c>
      <c r="F50" s="72"/>
      <c r="G50" s="93" t="s">
        <v>255</v>
      </c>
    </row>
    <row r="51" spans="1:9" s="14" customFormat="1" ht="15.75" x14ac:dyDescent="0.25">
      <c r="A51" s="6">
        <v>47</v>
      </c>
      <c r="B51" s="7" t="s">
        <v>64</v>
      </c>
      <c r="C51" s="8" t="s">
        <v>34</v>
      </c>
      <c r="D51" s="49">
        <v>122</v>
      </c>
      <c r="E51" s="9">
        <v>7.6388888888888904E-3</v>
      </c>
      <c r="F51" s="72"/>
      <c r="G51" s="94" t="s">
        <v>255</v>
      </c>
    </row>
    <row r="52" spans="1:9" ht="16.5" customHeight="1" x14ac:dyDescent="0.25"/>
    <row r="53" spans="1:9" ht="18.75" customHeight="1" x14ac:dyDescent="0.25">
      <c r="A53" s="79" t="s">
        <v>277</v>
      </c>
      <c r="B53" s="79"/>
      <c r="C53" s="24"/>
    </row>
    <row r="54" spans="1:9" ht="18.75" customHeight="1" x14ac:dyDescent="0.25">
      <c r="A54" s="79" t="s">
        <v>278</v>
      </c>
      <c r="B54" s="79"/>
      <c r="C54" s="24"/>
    </row>
    <row r="55" spans="1:9" ht="18.75" customHeight="1" x14ac:dyDescent="0.25">
      <c r="A55" s="79"/>
      <c r="B55" s="79"/>
      <c r="C55" s="24"/>
    </row>
    <row r="56" spans="1:9" x14ac:dyDescent="0.25">
      <c r="A56" s="79" t="s">
        <v>138</v>
      </c>
      <c r="B56" s="79"/>
      <c r="H56" s="95" t="s">
        <v>279</v>
      </c>
    </row>
    <row r="57" spans="1:9" x14ac:dyDescent="0.25">
      <c r="A57" s="79"/>
      <c r="B57" s="79"/>
      <c r="C57" s="24"/>
    </row>
    <row r="58" spans="1:9" x14ac:dyDescent="0.25">
      <c r="A58" s="79" t="s">
        <v>139</v>
      </c>
      <c r="B58" s="79"/>
      <c r="H58" s="95" t="s">
        <v>199</v>
      </c>
    </row>
  </sheetData>
  <mergeCells count="4">
    <mergeCell ref="A1:I1"/>
    <mergeCell ref="A2:B2"/>
    <mergeCell ref="G2:I2"/>
    <mergeCell ref="A3:H3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1"/>
  <sheetViews>
    <sheetView view="pageLayout" zoomScale="70" zoomScaleNormal="100" zoomScaleSheetLayoutView="85" zoomScalePageLayoutView="70" workbookViewId="0">
      <selection activeCell="A3" sqref="A3:F3"/>
    </sheetView>
  </sheetViews>
  <sheetFormatPr defaultRowHeight="15.75" x14ac:dyDescent="0.25"/>
  <cols>
    <col min="1" max="1" width="5.42578125" customWidth="1"/>
    <col min="2" max="2" width="28.42578125" style="23" customWidth="1"/>
    <col min="3" max="3" width="20" style="1" bestFit="1" customWidth="1"/>
    <col min="4" max="4" width="8.42578125" customWidth="1"/>
    <col min="5" max="5" width="9.85546875" style="34" bestFit="1" customWidth="1"/>
    <col min="6" max="6" width="9.140625" style="69"/>
    <col min="7" max="7" width="10.7109375" style="69" bestFit="1" customWidth="1"/>
  </cols>
  <sheetData>
    <row r="1" spans="1:7" ht="57.75" customHeight="1" x14ac:dyDescent="0.25">
      <c r="A1" s="143" t="s">
        <v>7</v>
      </c>
      <c r="B1" s="143"/>
      <c r="C1" s="143"/>
      <c r="D1" s="143"/>
      <c r="E1" s="143"/>
      <c r="F1" s="143"/>
      <c r="G1" s="143"/>
    </row>
    <row r="2" spans="1:7" ht="70.5" customHeight="1" x14ac:dyDescent="0.25">
      <c r="A2" s="140" t="s">
        <v>6</v>
      </c>
      <c r="B2" s="140"/>
      <c r="C2" s="24"/>
      <c r="D2" s="15"/>
      <c r="E2" s="50"/>
      <c r="F2" s="144" t="s">
        <v>200</v>
      </c>
      <c r="G2" s="144"/>
    </row>
    <row r="3" spans="1:7" ht="28.5" customHeight="1" x14ac:dyDescent="0.25">
      <c r="A3" s="142" t="s">
        <v>207</v>
      </c>
      <c r="B3" s="142"/>
      <c r="C3" s="142"/>
      <c r="D3" s="142"/>
      <c r="E3" s="142"/>
      <c r="F3" s="142"/>
      <c r="G3" s="88" t="s">
        <v>282</v>
      </c>
    </row>
    <row r="4" spans="1:7" ht="44.25" customHeight="1" x14ac:dyDescent="0.25">
      <c r="A4" s="16" t="s">
        <v>2</v>
      </c>
      <c r="B4" s="13" t="s">
        <v>0</v>
      </c>
      <c r="C4" s="13" t="s">
        <v>3</v>
      </c>
      <c r="D4" s="16" t="s">
        <v>4</v>
      </c>
      <c r="E4" s="43" t="s">
        <v>8</v>
      </c>
      <c r="F4" s="67" t="s">
        <v>206</v>
      </c>
      <c r="G4" s="67" t="s">
        <v>253</v>
      </c>
    </row>
    <row r="5" spans="1:7" s="14" customFormat="1" x14ac:dyDescent="0.25">
      <c r="A5" s="6">
        <v>1</v>
      </c>
      <c r="B5" s="7" t="s">
        <v>95</v>
      </c>
      <c r="C5" s="8" t="s">
        <v>93</v>
      </c>
      <c r="D5" s="6">
        <v>56</v>
      </c>
      <c r="E5" s="32">
        <v>1.8668981481481477E-2</v>
      </c>
      <c r="F5" s="68">
        <v>1</v>
      </c>
      <c r="G5" s="68">
        <v>60</v>
      </c>
    </row>
    <row r="6" spans="1:7" s="14" customFormat="1" x14ac:dyDescent="0.25">
      <c r="A6" s="6">
        <v>2</v>
      </c>
      <c r="B6" s="7" t="s">
        <v>27</v>
      </c>
      <c r="C6" s="8" t="s">
        <v>26</v>
      </c>
      <c r="D6" s="6">
        <v>26</v>
      </c>
      <c r="E6" s="32">
        <v>1.9189814814814868E-2</v>
      </c>
      <c r="F6" s="68">
        <v>2</v>
      </c>
      <c r="G6" s="68">
        <v>59</v>
      </c>
    </row>
    <row r="7" spans="1:7" s="14" customFormat="1" x14ac:dyDescent="0.25">
      <c r="A7" s="6">
        <v>3</v>
      </c>
      <c r="B7" s="7" t="s">
        <v>159</v>
      </c>
      <c r="C7" s="8" t="s">
        <v>160</v>
      </c>
      <c r="D7" s="6">
        <v>65</v>
      </c>
      <c r="E7" s="32">
        <v>1.9502314814814882E-2</v>
      </c>
      <c r="F7" s="68">
        <v>3</v>
      </c>
      <c r="G7" s="68">
        <v>58</v>
      </c>
    </row>
    <row r="8" spans="1:7" s="14" customFormat="1" x14ac:dyDescent="0.25">
      <c r="A8" s="6">
        <v>4</v>
      </c>
      <c r="B8" s="7" t="s">
        <v>14</v>
      </c>
      <c r="C8" s="8" t="s">
        <v>53</v>
      </c>
      <c r="D8" s="6">
        <v>35</v>
      </c>
      <c r="E8" s="32">
        <v>1.9791666666666735E-2</v>
      </c>
      <c r="F8" s="68">
        <v>4</v>
      </c>
      <c r="G8" s="68">
        <v>57</v>
      </c>
    </row>
    <row r="9" spans="1:7" s="14" customFormat="1" x14ac:dyDescent="0.25">
      <c r="A9" s="6">
        <v>5</v>
      </c>
      <c r="B9" s="7" t="s">
        <v>90</v>
      </c>
      <c r="C9" s="8" t="s">
        <v>89</v>
      </c>
      <c r="D9" s="6">
        <v>16</v>
      </c>
      <c r="E9" s="32">
        <v>1.9953703703703744E-2</v>
      </c>
      <c r="F9" s="68">
        <v>5</v>
      </c>
      <c r="G9" s="68">
        <v>56</v>
      </c>
    </row>
    <row r="10" spans="1:7" s="14" customFormat="1" x14ac:dyDescent="0.25">
      <c r="A10" s="6">
        <v>6</v>
      </c>
      <c r="B10" s="7" t="s">
        <v>29</v>
      </c>
      <c r="C10" s="8" t="s">
        <v>26</v>
      </c>
      <c r="D10" s="6">
        <v>78</v>
      </c>
      <c r="E10" s="45">
        <v>2.0057870370370372E-2</v>
      </c>
      <c r="F10" s="68">
        <v>6</v>
      </c>
      <c r="G10" s="68">
        <v>55</v>
      </c>
    </row>
    <row r="11" spans="1:7" s="14" customFormat="1" x14ac:dyDescent="0.25">
      <c r="A11" s="6">
        <v>7</v>
      </c>
      <c r="B11" s="7" t="s">
        <v>13</v>
      </c>
      <c r="C11" s="8" t="s">
        <v>53</v>
      </c>
      <c r="D11" s="6">
        <v>8</v>
      </c>
      <c r="E11" s="32">
        <v>2.0312499999999983E-2</v>
      </c>
      <c r="F11" s="68">
        <v>7</v>
      </c>
      <c r="G11" s="68">
        <v>54</v>
      </c>
    </row>
    <row r="12" spans="1:7" s="14" customFormat="1" x14ac:dyDescent="0.25">
      <c r="A12" s="6">
        <v>8</v>
      </c>
      <c r="B12" s="7" t="s">
        <v>28</v>
      </c>
      <c r="C12" s="8" t="s">
        <v>26</v>
      </c>
      <c r="D12" s="6">
        <v>54</v>
      </c>
      <c r="E12" s="32">
        <v>2.039351851851853E-2</v>
      </c>
      <c r="F12" s="68">
        <v>8</v>
      </c>
      <c r="G12" s="68">
        <v>53</v>
      </c>
    </row>
    <row r="13" spans="1:7" s="14" customFormat="1" x14ac:dyDescent="0.25">
      <c r="A13" s="6">
        <v>9</v>
      </c>
      <c r="B13" s="7" t="s">
        <v>94</v>
      </c>
      <c r="C13" s="8" t="s">
        <v>93</v>
      </c>
      <c r="D13" s="6">
        <v>27</v>
      </c>
      <c r="E13" s="32">
        <v>2.0462962962962947E-2</v>
      </c>
      <c r="F13" s="68">
        <v>9</v>
      </c>
      <c r="G13" s="68">
        <v>52</v>
      </c>
    </row>
    <row r="14" spans="1:7" s="14" customFormat="1" x14ac:dyDescent="0.25">
      <c r="A14" s="6">
        <v>10</v>
      </c>
      <c r="B14" s="7" t="s">
        <v>43</v>
      </c>
      <c r="C14" s="8" t="s">
        <v>42</v>
      </c>
      <c r="D14" s="6">
        <v>21</v>
      </c>
      <c r="E14" s="32">
        <v>2.053240740740743E-2</v>
      </c>
      <c r="F14" s="68">
        <v>10</v>
      </c>
      <c r="G14" s="68">
        <v>51</v>
      </c>
    </row>
    <row r="15" spans="1:7" s="14" customFormat="1" x14ac:dyDescent="0.25">
      <c r="A15" s="6">
        <v>11</v>
      </c>
      <c r="B15" s="7" t="s">
        <v>17</v>
      </c>
      <c r="C15" s="8" t="s">
        <v>16</v>
      </c>
      <c r="D15" s="6"/>
      <c r="E15" s="32">
        <v>2.0706018518518519E-2</v>
      </c>
      <c r="F15" s="68">
        <v>11</v>
      </c>
      <c r="G15" s="68">
        <v>50</v>
      </c>
    </row>
    <row r="16" spans="1:7" s="14" customFormat="1" x14ac:dyDescent="0.25">
      <c r="A16" s="6">
        <v>12</v>
      </c>
      <c r="B16" s="7" t="s">
        <v>15</v>
      </c>
      <c r="C16" s="8" t="s">
        <v>53</v>
      </c>
      <c r="D16" s="6">
        <v>63</v>
      </c>
      <c r="E16" s="32">
        <v>2.0844907407407402E-2</v>
      </c>
      <c r="F16" s="68">
        <v>12</v>
      </c>
      <c r="G16" s="68">
        <v>49</v>
      </c>
    </row>
    <row r="17" spans="1:7" s="14" customFormat="1" x14ac:dyDescent="0.25">
      <c r="A17" s="6">
        <v>13</v>
      </c>
      <c r="B17" s="7" t="s">
        <v>91</v>
      </c>
      <c r="C17" s="8" t="s">
        <v>89</v>
      </c>
      <c r="D17" s="6">
        <v>43</v>
      </c>
      <c r="E17" s="32">
        <v>2.0949074074074085E-2</v>
      </c>
      <c r="F17" s="68">
        <v>13</v>
      </c>
      <c r="G17" s="68">
        <v>48</v>
      </c>
    </row>
    <row r="18" spans="1:7" s="14" customFormat="1" x14ac:dyDescent="0.25">
      <c r="A18" s="6">
        <v>14</v>
      </c>
      <c r="B18" s="7" t="s">
        <v>20</v>
      </c>
      <c r="C18" s="8" t="s">
        <v>19</v>
      </c>
      <c r="D18" s="6">
        <v>24</v>
      </c>
      <c r="E18" s="32">
        <v>2.1446759259259238E-2</v>
      </c>
      <c r="F18" s="68">
        <v>15</v>
      </c>
      <c r="G18" s="68">
        <v>47</v>
      </c>
    </row>
    <row r="19" spans="1:7" s="14" customFormat="1" x14ac:dyDescent="0.25">
      <c r="A19" s="6">
        <v>15</v>
      </c>
      <c r="B19" s="7" t="s">
        <v>124</v>
      </c>
      <c r="C19" s="8" t="s">
        <v>121</v>
      </c>
      <c r="D19" s="6">
        <v>19</v>
      </c>
      <c r="E19" s="32">
        <v>2.1446759259259311E-2</v>
      </c>
      <c r="F19" s="68">
        <v>16</v>
      </c>
      <c r="G19" s="68">
        <v>46</v>
      </c>
    </row>
    <row r="20" spans="1:7" s="14" customFormat="1" x14ac:dyDescent="0.25">
      <c r="A20" s="6">
        <v>16</v>
      </c>
      <c r="B20" s="7" t="s">
        <v>44</v>
      </c>
      <c r="C20" s="8" t="s">
        <v>42</v>
      </c>
      <c r="D20" s="6">
        <v>48</v>
      </c>
      <c r="E20" s="45">
        <v>2.2071759259259256E-2</v>
      </c>
      <c r="F20" s="68">
        <v>17</v>
      </c>
      <c r="G20" s="68">
        <v>45</v>
      </c>
    </row>
    <row r="21" spans="1:7" s="14" customFormat="1" x14ac:dyDescent="0.25">
      <c r="A21" s="6">
        <v>17</v>
      </c>
      <c r="B21" s="7" t="s">
        <v>21</v>
      </c>
      <c r="C21" s="8" t="s">
        <v>19</v>
      </c>
      <c r="D21" s="6">
        <v>52</v>
      </c>
      <c r="E21" s="45">
        <v>2.22337962962963E-2</v>
      </c>
      <c r="F21" s="68">
        <v>18</v>
      </c>
      <c r="G21" s="68">
        <v>44</v>
      </c>
    </row>
    <row r="22" spans="1:7" s="14" customFormat="1" x14ac:dyDescent="0.25">
      <c r="A22" s="6">
        <v>18</v>
      </c>
      <c r="B22" s="7" t="s">
        <v>101</v>
      </c>
      <c r="C22" s="8" t="s">
        <v>99</v>
      </c>
      <c r="D22" s="6">
        <v>33</v>
      </c>
      <c r="E22" s="32">
        <v>2.2256944444444489E-2</v>
      </c>
      <c r="F22" s="68">
        <v>19</v>
      </c>
      <c r="G22" s="68">
        <v>43</v>
      </c>
    </row>
    <row r="23" spans="1:7" s="14" customFormat="1" x14ac:dyDescent="0.25">
      <c r="A23" s="6">
        <v>19</v>
      </c>
      <c r="B23" s="7" t="s">
        <v>30</v>
      </c>
      <c r="C23" s="8" t="s">
        <v>33</v>
      </c>
      <c r="D23" s="6">
        <v>18</v>
      </c>
      <c r="E23" s="32">
        <v>2.3483796296296364E-2</v>
      </c>
      <c r="F23" s="68">
        <v>20</v>
      </c>
      <c r="G23" s="68">
        <v>42</v>
      </c>
    </row>
    <row r="24" spans="1:7" s="14" customFormat="1" x14ac:dyDescent="0.25">
      <c r="A24" s="6">
        <v>20</v>
      </c>
      <c r="B24" s="7" t="s">
        <v>32</v>
      </c>
      <c r="C24" s="8" t="s">
        <v>33</v>
      </c>
      <c r="D24" s="6">
        <v>71</v>
      </c>
      <c r="E24" s="32">
        <v>2.3807870370370372E-2</v>
      </c>
      <c r="F24" s="68">
        <v>21</v>
      </c>
      <c r="G24" s="68">
        <v>41</v>
      </c>
    </row>
    <row r="25" spans="1:7" s="14" customFormat="1" x14ac:dyDescent="0.25">
      <c r="A25" s="6">
        <v>21</v>
      </c>
      <c r="B25" s="7" t="s">
        <v>141</v>
      </c>
      <c r="C25" s="8" t="s">
        <v>142</v>
      </c>
      <c r="D25" s="6">
        <v>49</v>
      </c>
      <c r="E25" s="45">
        <v>2.3969907407407415E-2</v>
      </c>
      <c r="F25" s="68">
        <v>22</v>
      </c>
      <c r="G25" s="68">
        <v>40</v>
      </c>
    </row>
    <row r="26" spans="1:7" s="19" customFormat="1" x14ac:dyDescent="0.25">
      <c r="A26" s="6">
        <v>22</v>
      </c>
      <c r="B26" s="11" t="s">
        <v>76</v>
      </c>
      <c r="C26" s="11" t="s">
        <v>74</v>
      </c>
      <c r="D26" s="10">
        <v>42</v>
      </c>
      <c r="E26" s="32">
        <v>2.4016203703703751E-2</v>
      </c>
      <c r="F26" s="68">
        <v>23</v>
      </c>
      <c r="G26" s="68">
        <v>39</v>
      </c>
    </row>
    <row r="27" spans="1:7" s="28" customFormat="1" x14ac:dyDescent="0.25">
      <c r="A27" s="6">
        <v>23</v>
      </c>
      <c r="B27" s="26" t="s">
        <v>35</v>
      </c>
      <c r="C27" s="11" t="s">
        <v>34</v>
      </c>
      <c r="D27" s="10">
        <v>28</v>
      </c>
      <c r="E27" s="32">
        <v>2.402777777777778E-2</v>
      </c>
      <c r="F27" s="68">
        <v>24</v>
      </c>
      <c r="G27" s="68">
        <v>38</v>
      </c>
    </row>
    <row r="28" spans="1:7" s="14" customFormat="1" x14ac:dyDescent="0.25">
      <c r="A28" s="6">
        <v>24</v>
      </c>
      <c r="B28" s="7" t="s">
        <v>10</v>
      </c>
      <c r="C28" s="8" t="s">
        <v>9</v>
      </c>
      <c r="D28" s="6">
        <v>25</v>
      </c>
      <c r="E28" s="32">
        <v>2.4166666666666663E-2</v>
      </c>
      <c r="F28" s="68">
        <v>25</v>
      </c>
      <c r="G28" s="68">
        <v>37</v>
      </c>
    </row>
    <row r="29" spans="1:7" s="14" customFormat="1" x14ac:dyDescent="0.25">
      <c r="A29" s="6">
        <v>25</v>
      </c>
      <c r="B29" s="22" t="s">
        <v>161</v>
      </c>
      <c r="C29" s="7" t="s">
        <v>110</v>
      </c>
      <c r="D29" s="6">
        <v>22</v>
      </c>
      <c r="E29" s="45">
        <v>2.4594907407407406E-2</v>
      </c>
      <c r="F29" s="68">
        <v>26</v>
      </c>
      <c r="G29" s="68">
        <v>36</v>
      </c>
    </row>
    <row r="30" spans="1:7" s="19" customFormat="1" x14ac:dyDescent="0.25">
      <c r="A30" s="6">
        <v>26</v>
      </c>
      <c r="B30" s="11" t="s">
        <v>103</v>
      </c>
      <c r="C30" s="12" t="s">
        <v>102</v>
      </c>
      <c r="D30" s="10">
        <v>11</v>
      </c>
      <c r="E30" s="44">
        <v>2.4791666666666698E-2</v>
      </c>
      <c r="F30" s="68">
        <v>27</v>
      </c>
      <c r="G30" s="68">
        <v>35</v>
      </c>
    </row>
    <row r="31" spans="1:7" s="14" customFormat="1" x14ac:dyDescent="0.25">
      <c r="A31" s="6">
        <v>27</v>
      </c>
      <c r="B31" s="7" t="s">
        <v>98</v>
      </c>
      <c r="C31" s="11" t="s">
        <v>110</v>
      </c>
      <c r="D31" s="6">
        <v>39</v>
      </c>
      <c r="E31" s="32">
        <v>2.5428240740740793E-2</v>
      </c>
      <c r="F31" s="68">
        <v>28</v>
      </c>
      <c r="G31" s="68">
        <v>34</v>
      </c>
    </row>
    <row r="32" spans="1:7" s="14" customFormat="1" x14ac:dyDescent="0.25">
      <c r="A32" s="6">
        <v>28</v>
      </c>
      <c r="B32" s="7" t="s">
        <v>31</v>
      </c>
      <c r="C32" s="12" t="s">
        <v>33</v>
      </c>
      <c r="D32" s="6">
        <v>46</v>
      </c>
      <c r="E32" s="32">
        <v>2.5717592592592646E-2</v>
      </c>
      <c r="F32" s="68">
        <v>29</v>
      </c>
      <c r="G32" s="68">
        <v>33</v>
      </c>
    </row>
    <row r="33" spans="1:7" s="14" customFormat="1" x14ac:dyDescent="0.25">
      <c r="A33" s="6">
        <v>29</v>
      </c>
      <c r="B33" s="7" t="s">
        <v>128</v>
      </c>
      <c r="C33" s="8" t="s">
        <v>12</v>
      </c>
      <c r="D33" s="6">
        <v>81</v>
      </c>
      <c r="E33" s="32">
        <v>2.5810185185185186E-2</v>
      </c>
      <c r="F33" s="68">
        <v>30</v>
      </c>
      <c r="G33" s="68">
        <v>32</v>
      </c>
    </row>
    <row r="34" spans="1:7" s="14" customFormat="1" x14ac:dyDescent="0.25">
      <c r="A34" s="6">
        <v>30</v>
      </c>
      <c r="B34" s="7" t="s">
        <v>72</v>
      </c>
      <c r="C34" s="8" t="s">
        <v>71</v>
      </c>
      <c r="D34" s="6">
        <v>17</v>
      </c>
      <c r="E34" s="32">
        <v>2.5983796296296283E-2</v>
      </c>
      <c r="F34" s="68">
        <v>31</v>
      </c>
      <c r="G34" s="68">
        <v>31</v>
      </c>
    </row>
    <row r="35" spans="1:7" s="14" customFormat="1" x14ac:dyDescent="0.25">
      <c r="A35" s="6">
        <v>31</v>
      </c>
      <c r="B35" s="7" t="s">
        <v>127</v>
      </c>
      <c r="C35" s="8" t="s">
        <v>12</v>
      </c>
      <c r="D35" s="6">
        <v>57</v>
      </c>
      <c r="E35" s="45">
        <v>2.6018518518518521E-2</v>
      </c>
      <c r="F35" s="68">
        <v>32</v>
      </c>
      <c r="G35" s="68">
        <v>30</v>
      </c>
    </row>
    <row r="36" spans="1:7" s="14" customFormat="1" x14ac:dyDescent="0.25">
      <c r="A36" s="6">
        <v>32</v>
      </c>
      <c r="B36" s="22" t="s">
        <v>97</v>
      </c>
      <c r="C36" s="7" t="s">
        <v>110</v>
      </c>
      <c r="D36" s="6">
        <v>13</v>
      </c>
      <c r="E36" s="45">
        <v>2.6180555555555561E-2</v>
      </c>
      <c r="F36" s="68">
        <v>33</v>
      </c>
      <c r="G36" s="68">
        <v>29</v>
      </c>
    </row>
    <row r="37" spans="1:7" s="14" customFormat="1" x14ac:dyDescent="0.25">
      <c r="A37" s="6">
        <v>33</v>
      </c>
      <c r="B37" s="7" t="s">
        <v>22</v>
      </c>
      <c r="C37" s="8" t="s">
        <v>19</v>
      </c>
      <c r="D37" s="6">
        <v>76</v>
      </c>
      <c r="E37" s="45">
        <v>2.6504629629629628E-2</v>
      </c>
      <c r="F37" s="68">
        <v>34</v>
      </c>
      <c r="G37" s="68">
        <v>28</v>
      </c>
    </row>
    <row r="38" spans="1:7" s="14" customFormat="1" x14ac:dyDescent="0.25">
      <c r="A38" s="6">
        <v>34</v>
      </c>
      <c r="B38" s="7" t="s">
        <v>40</v>
      </c>
      <c r="C38" s="8" t="s">
        <v>38</v>
      </c>
      <c r="D38" s="6">
        <v>34</v>
      </c>
      <c r="E38" s="32">
        <v>2.6759259259259236E-2</v>
      </c>
      <c r="F38" s="68">
        <v>35</v>
      </c>
      <c r="G38" s="68">
        <v>27</v>
      </c>
    </row>
    <row r="39" spans="1:7" s="14" customFormat="1" x14ac:dyDescent="0.25">
      <c r="A39" s="6">
        <v>35</v>
      </c>
      <c r="B39" s="7" t="s">
        <v>25</v>
      </c>
      <c r="C39" s="8" t="s">
        <v>23</v>
      </c>
      <c r="D39" s="6">
        <v>38</v>
      </c>
      <c r="E39" s="32">
        <v>2.6990740740740735E-2</v>
      </c>
      <c r="F39" s="68">
        <v>36</v>
      </c>
      <c r="G39" s="68">
        <v>26</v>
      </c>
    </row>
    <row r="40" spans="1:7" s="14" customFormat="1" x14ac:dyDescent="0.25">
      <c r="A40" s="6">
        <v>36</v>
      </c>
      <c r="B40" s="7" t="s">
        <v>45</v>
      </c>
      <c r="C40" s="8" t="s">
        <v>42</v>
      </c>
      <c r="D40" s="6">
        <v>73</v>
      </c>
      <c r="E40" s="45">
        <v>2.7418981481481485E-2</v>
      </c>
      <c r="F40" s="68">
        <v>37</v>
      </c>
      <c r="G40" s="68">
        <v>25</v>
      </c>
    </row>
    <row r="41" spans="1:7" s="14" customFormat="1" x14ac:dyDescent="0.25">
      <c r="A41" s="6">
        <v>37</v>
      </c>
      <c r="B41" s="7" t="s">
        <v>48</v>
      </c>
      <c r="C41" s="8" t="s">
        <v>47</v>
      </c>
      <c r="D41" s="6">
        <v>14</v>
      </c>
      <c r="E41" s="45">
        <v>2.7812499999999993E-2</v>
      </c>
      <c r="F41" s="68">
        <v>38</v>
      </c>
      <c r="G41" s="68">
        <v>24</v>
      </c>
    </row>
    <row r="42" spans="1:7" s="14" customFormat="1" x14ac:dyDescent="0.25">
      <c r="A42" s="6">
        <v>38</v>
      </c>
      <c r="B42" s="7" t="s">
        <v>37</v>
      </c>
      <c r="C42" s="7" t="s">
        <v>34</v>
      </c>
      <c r="D42" s="6">
        <v>80</v>
      </c>
      <c r="E42" s="45">
        <v>2.78125E-2</v>
      </c>
      <c r="F42" s="68">
        <v>39</v>
      </c>
      <c r="G42" s="68">
        <v>23</v>
      </c>
    </row>
    <row r="43" spans="1:7" s="14" customFormat="1" x14ac:dyDescent="0.25">
      <c r="A43" s="6">
        <v>39</v>
      </c>
      <c r="B43" s="7" t="s">
        <v>87</v>
      </c>
      <c r="C43" s="8" t="s">
        <v>86</v>
      </c>
      <c r="D43" s="6">
        <v>1</v>
      </c>
      <c r="E43" s="32">
        <v>2.8101851851851881E-2</v>
      </c>
      <c r="F43" s="68">
        <v>40</v>
      </c>
      <c r="G43" s="68">
        <v>22</v>
      </c>
    </row>
    <row r="44" spans="1:7" s="14" customFormat="1" x14ac:dyDescent="0.25">
      <c r="A44" s="6">
        <v>40</v>
      </c>
      <c r="B44" s="7" t="s">
        <v>104</v>
      </c>
      <c r="C44" s="8" t="s">
        <v>102</v>
      </c>
      <c r="D44" s="6">
        <v>37</v>
      </c>
      <c r="E44" s="45">
        <v>2.931712962962963E-2</v>
      </c>
      <c r="F44" s="68">
        <v>41</v>
      </c>
      <c r="G44" s="68">
        <v>21</v>
      </c>
    </row>
    <row r="45" spans="1:7" s="14" customFormat="1" x14ac:dyDescent="0.25">
      <c r="A45" s="6">
        <v>41</v>
      </c>
      <c r="B45" s="7" t="s">
        <v>143</v>
      </c>
      <c r="C45" s="8" t="s">
        <v>142</v>
      </c>
      <c r="D45" s="6">
        <v>82</v>
      </c>
      <c r="E45" s="32">
        <v>2.9340277777777795E-2</v>
      </c>
      <c r="F45" s="68">
        <v>42</v>
      </c>
      <c r="G45" s="68">
        <v>20</v>
      </c>
    </row>
    <row r="46" spans="1:7" s="14" customFormat="1" x14ac:dyDescent="0.25">
      <c r="A46" s="6">
        <v>42</v>
      </c>
      <c r="B46" s="7" t="s">
        <v>126</v>
      </c>
      <c r="C46" s="8" t="s">
        <v>121</v>
      </c>
      <c r="D46" s="6">
        <v>72</v>
      </c>
      <c r="E46" s="45">
        <v>2.9884259259259253E-2</v>
      </c>
      <c r="F46" s="68">
        <v>43</v>
      </c>
      <c r="G46" s="68">
        <v>19</v>
      </c>
    </row>
    <row r="47" spans="1:7" s="14" customFormat="1" x14ac:dyDescent="0.25">
      <c r="A47" s="6">
        <v>43</v>
      </c>
      <c r="B47" s="7" t="s">
        <v>36</v>
      </c>
      <c r="C47" s="7" t="s">
        <v>34</v>
      </c>
      <c r="D47" s="6">
        <v>55</v>
      </c>
      <c r="E47" s="32">
        <v>3.0312499999999999E-2</v>
      </c>
      <c r="F47" s="68">
        <v>44</v>
      </c>
      <c r="G47" s="68">
        <v>18</v>
      </c>
    </row>
    <row r="48" spans="1:7" s="14" customFormat="1" x14ac:dyDescent="0.25">
      <c r="A48" s="6">
        <v>44</v>
      </c>
      <c r="B48" s="7" t="s">
        <v>49</v>
      </c>
      <c r="C48" s="8" t="s">
        <v>47</v>
      </c>
      <c r="D48" s="6">
        <v>41</v>
      </c>
      <c r="E48" s="32">
        <v>3.0879629629629618E-2</v>
      </c>
      <c r="F48" s="68">
        <v>45</v>
      </c>
      <c r="G48" s="68">
        <v>17</v>
      </c>
    </row>
    <row r="49" spans="1:7" s="14" customFormat="1" x14ac:dyDescent="0.25">
      <c r="A49" s="6">
        <v>45</v>
      </c>
      <c r="B49" s="22" t="s">
        <v>75</v>
      </c>
      <c r="C49" s="7" t="s">
        <v>74</v>
      </c>
      <c r="D49" s="6">
        <v>15</v>
      </c>
      <c r="E49" s="45">
        <v>3.1863425925925927E-2</v>
      </c>
      <c r="F49" s="68">
        <v>46</v>
      </c>
      <c r="G49" s="68">
        <v>16</v>
      </c>
    </row>
    <row r="50" spans="1:7" s="14" customFormat="1" x14ac:dyDescent="0.25">
      <c r="A50" s="6">
        <v>46</v>
      </c>
      <c r="B50" s="7" t="s">
        <v>137</v>
      </c>
      <c r="C50" s="8" t="s">
        <v>71</v>
      </c>
      <c r="D50" s="6">
        <v>70</v>
      </c>
      <c r="E50" s="45">
        <v>3.2129629629629633E-2</v>
      </c>
      <c r="F50" s="68">
        <v>47</v>
      </c>
      <c r="G50" s="68">
        <v>15</v>
      </c>
    </row>
    <row r="51" spans="1:7" s="14" customFormat="1" x14ac:dyDescent="0.25">
      <c r="A51" s="6">
        <v>47</v>
      </c>
      <c r="B51" s="7" t="s">
        <v>132</v>
      </c>
      <c r="C51" s="8" t="s">
        <v>131</v>
      </c>
      <c r="D51" s="6">
        <v>23</v>
      </c>
      <c r="E51" s="32">
        <v>3.2465277777777808E-2</v>
      </c>
      <c r="F51" s="68">
        <v>48</v>
      </c>
      <c r="G51" s="68">
        <v>14</v>
      </c>
    </row>
    <row r="52" spans="1:7" s="14" customFormat="1" x14ac:dyDescent="0.25">
      <c r="A52" s="6">
        <v>48</v>
      </c>
      <c r="B52" s="7" t="s">
        <v>24</v>
      </c>
      <c r="C52" s="8" t="s">
        <v>23</v>
      </c>
      <c r="D52" s="6">
        <v>12</v>
      </c>
      <c r="E52" s="32">
        <v>3.2557870370370418E-2</v>
      </c>
      <c r="F52" s="68">
        <v>49</v>
      </c>
      <c r="G52" s="68">
        <v>13</v>
      </c>
    </row>
    <row r="53" spans="1:7" s="19" customFormat="1" x14ac:dyDescent="0.25">
      <c r="A53" s="6">
        <v>49</v>
      </c>
      <c r="B53" s="11" t="s">
        <v>88</v>
      </c>
      <c r="C53" s="12" t="s">
        <v>86</v>
      </c>
      <c r="D53" s="10">
        <v>58</v>
      </c>
      <c r="E53" s="44">
        <v>3.3159722222222222E-2</v>
      </c>
      <c r="F53" s="68">
        <v>50</v>
      </c>
      <c r="G53" s="68">
        <v>12</v>
      </c>
    </row>
    <row r="54" spans="1:7" s="14" customFormat="1" x14ac:dyDescent="0.25">
      <c r="A54" s="6">
        <v>50</v>
      </c>
      <c r="B54" s="7" t="s">
        <v>11</v>
      </c>
      <c r="C54" s="12" t="s">
        <v>9</v>
      </c>
      <c r="D54" s="6">
        <v>53</v>
      </c>
      <c r="E54" s="32">
        <v>3.5069444444444479E-2</v>
      </c>
      <c r="F54" s="68">
        <v>51</v>
      </c>
      <c r="G54" s="68">
        <v>11</v>
      </c>
    </row>
    <row r="55" spans="1:7" s="14" customFormat="1" x14ac:dyDescent="0.25">
      <c r="A55" s="6">
        <v>51</v>
      </c>
      <c r="B55" s="7" t="s">
        <v>125</v>
      </c>
      <c r="C55" s="8" t="s">
        <v>121</v>
      </c>
      <c r="D55" s="6">
        <v>47</v>
      </c>
      <c r="E55" s="32">
        <v>3.5162037037037054E-2</v>
      </c>
      <c r="F55" s="68">
        <v>52</v>
      </c>
      <c r="G55" s="68">
        <v>10</v>
      </c>
    </row>
    <row r="56" spans="1:7" s="14" customFormat="1" x14ac:dyDescent="0.25">
      <c r="A56" s="6">
        <v>52</v>
      </c>
      <c r="B56" s="7" t="s">
        <v>50</v>
      </c>
      <c r="C56" s="8" t="s">
        <v>47</v>
      </c>
      <c r="D56" s="6">
        <v>67</v>
      </c>
      <c r="E56" s="45">
        <v>3.5370370370370371E-2</v>
      </c>
      <c r="F56" s="68">
        <v>53</v>
      </c>
      <c r="G56" s="68">
        <v>9</v>
      </c>
    </row>
    <row r="57" spans="1:7" s="14" customFormat="1" x14ac:dyDescent="0.25">
      <c r="A57" s="6">
        <v>53</v>
      </c>
      <c r="B57" s="7" t="s">
        <v>78</v>
      </c>
      <c r="C57" s="8" t="s">
        <v>77</v>
      </c>
      <c r="D57" s="6">
        <v>60</v>
      </c>
      <c r="E57" s="45">
        <v>3.5833333333333328E-2</v>
      </c>
      <c r="F57" s="68">
        <v>54</v>
      </c>
      <c r="G57" s="68">
        <v>8</v>
      </c>
    </row>
    <row r="58" spans="1:7" s="14" customFormat="1" x14ac:dyDescent="0.25">
      <c r="A58" s="6">
        <v>54</v>
      </c>
      <c r="B58" s="7" t="s">
        <v>100</v>
      </c>
      <c r="C58" s="8" t="s">
        <v>99</v>
      </c>
      <c r="D58" s="6">
        <v>6</v>
      </c>
      <c r="E58" s="45">
        <v>3.6365740740740747E-2</v>
      </c>
      <c r="F58" s="68">
        <v>55</v>
      </c>
      <c r="G58" s="68">
        <v>7</v>
      </c>
    </row>
    <row r="59" spans="1:7" s="14" customFormat="1" x14ac:dyDescent="0.25">
      <c r="A59" s="6">
        <v>55</v>
      </c>
      <c r="B59" s="7" t="s">
        <v>73</v>
      </c>
      <c r="C59" s="8" t="s">
        <v>71</v>
      </c>
      <c r="D59" s="6">
        <v>44</v>
      </c>
      <c r="E59" s="45">
        <v>3.7199074074074079E-2</v>
      </c>
      <c r="F59" s="68">
        <v>56</v>
      </c>
      <c r="G59" s="68">
        <v>6</v>
      </c>
    </row>
    <row r="60" spans="1:7" s="14" customFormat="1" x14ac:dyDescent="0.25">
      <c r="A60" s="6">
        <v>56</v>
      </c>
      <c r="B60" s="7" t="s">
        <v>41</v>
      </c>
      <c r="C60" s="8" t="s">
        <v>38</v>
      </c>
      <c r="D60" s="6">
        <v>62</v>
      </c>
      <c r="E60" s="32">
        <v>3.7407407407407431E-2</v>
      </c>
      <c r="F60" s="68">
        <v>57</v>
      </c>
      <c r="G60" s="68">
        <v>5</v>
      </c>
    </row>
    <row r="61" spans="1:7" s="14" customFormat="1" x14ac:dyDescent="0.25">
      <c r="A61" s="6">
        <v>57</v>
      </c>
      <c r="B61" s="7" t="s">
        <v>39</v>
      </c>
      <c r="C61" s="8" t="s">
        <v>38</v>
      </c>
      <c r="D61" s="6">
        <v>7</v>
      </c>
      <c r="E61" s="45">
        <v>3.8900462962962963E-2</v>
      </c>
      <c r="F61" s="68">
        <v>58</v>
      </c>
      <c r="G61" s="68">
        <v>4</v>
      </c>
    </row>
    <row r="62" spans="1:7" s="14" customFormat="1" x14ac:dyDescent="0.25">
      <c r="A62" s="6">
        <v>58</v>
      </c>
      <c r="B62" s="7" t="s">
        <v>133</v>
      </c>
      <c r="C62" s="8" t="s">
        <v>131</v>
      </c>
      <c r="D62" s="6">
        <v>51</v>
      </c>
      <c r="E62" s="32">
        <v>4.1226851851851834E-2</v>
      </c>
      <c r="F62" s="68">
        <v>59</v>
      </c>
      <c r="G62" s="68">
        <v>3</v>
      </c>
    </row>
    <row r="63" spans="1:7" s="14" customFormat="1" x14ac:dyDescent="0.25">
      <c r="A63" s="6">
        <v>59</v>
      </c>
      <c r="B63" s="7" t="s">
        <v>115</v>
      </c>
      <c r="C63" s="8" t="s">
        <v>77</v>
      </c>
      <c r="D63" s="6">
        <v>32</v>
      </c>
      <c r="E63" s="32">
        <v>4.2060185185185256E-2</v>
      </c>
      <c r="F63" s="68">
        <v>60</v>
      </c>
      <c r="G63" s="68">
        <v>2</v>
      </c>
    </row>
    <row r="64" spans="1:7" s="14" customFormat="1" x14ac:dyDescent="0.25">
      <c r="A64" s="6">
        <v>60</v>
      </c>
      <c r="B64" s="7" t="s">
        <v>134</v>
      </c>
      <c r="C64" s="8" t="s">
        <v>131</v>
      </c>
      <c r="D64" s="6">
        <v>75</v>
      </c>
      <c r="E64" s="45">
        <v>4.2581018518518518E-2</v>
      </c>
      <c r="F64" s="68">
        <v>61</v>
      </c>
      <c r="G64" s="68">
        <v>1</v>
      </c>
    </row>
    <row r="65" spans="1:7" s="14" customFormat="1" x14ac:dyDescent="0.25">
      <c r="A65" s="6">
        <v>61</v>
      </c>
      <c r="B65" s="7" t="s">
        <v>79</v>
      </c>
      <c r="C65" s="8" t="s">
        <v>77</v>
      </c>
      <c r="D65" s="6">
        <v>5</v>
      </c>
      <c r="E65" s="45">
        <v>4.2928240740740739E-2</v>
      </c>
      <c r="F65" s="68">
        <v>62</v>
      </c>
      <c r="G65" s="68">
        <v>1</v>
      </c>
    </row>
    <row r="66" spans="1:7" s="14" customFormat="1" x14ac:dyDescent="0.25">
      <c r="A66" s="6">
        <v>62</v>
      </c>
      <c r="B66" s="7" t="s">
        <v>92</v>
      </c>
      <c r="C66" s="8" t="s">
        <v>89</v>
      </c>
      <c r="D66" s="6">
        <v>69</v>
      </c>
      <c r="E66" s="45"/>
      <c r="F66" s="68"/>
      <c r="G66" s="68"/>
    </row>
    <row r="67" spans="1:7" s="14" customFormat="1" x14ac:dyDescent="0.25">
      <c r="A67" s="6" t="s">
        <v>258</v>
      </c>
      <c r="B67" s="7" t="s">
        <v>136</v>
      </c>
      <c r="C67" s="8" t="s">
        <v>257</v>
      </c>
      <c r="D67" s="6">
        <v>74</v>
      </c>
      <c r="E67" s="45">
        <v>2.1192129629629634E-2</v>
      </c>
      <c r="F67" s="68">
        <v>14</v>
      </c>
      <c r="G67" s="77" t="s">
        <v>256</v>
      </c>
    </row>
    <row r="68" spans="1:7" ht="44.25" customHeight="1" x14ac:dyDescent="0.25">
      <c r="A68" s="23"/>
      <c r="C68" s="29"/>
      <c r="D68" s="23"/>
    </row>
    <row r="69" spans="1:7" x14ac:dyDescent="0.25">
      <c r="A69" s="23" t="s">
        <v>138</v>
      </c>
      <c r="C69" s="30"/>
      <c r="D69" s="23"/>
    </row>
    <row r="70" spans="1:7" x14ac:dyDescent="0.25">
      <c r="A70" s="23"/>
      <c r="C70" s="29"/>
      <c r="D70" s="23"/>
    </row>
    <row r="71" spans="1:7" x14ac:dyDescent="0.25">
      <c r="A71" s="23" t="s">
        <v>139</v>
      </c>
      <c r="D71" s="23"/>
    </row>
  </sheetData>
  <sortState ref="A5:G67">
    <sortCondition ref="E5:E67"/>
  </sortState>
  <mergeCells count="4">
    <mergeCell ref="A2:B2"/>
    <mergeCell ref="A1:G1"/>
    <mergeCell ref="F2:G2"/>
    <mergeCell ref="A3:F3"/>
  </mergeCells>
  <pageMargins left="0.57351190476190472" right="0.44761904761904764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7"/>
  <sheetViews>
    <sheetView view="pageLayout" zoomScaleNormal="100" workbookViewId="0">
      <selection activeCell="A3" sqref="A3:F3"/>
    </sheetView>
  </sheetViews>
  <sheetFormatPr defaultRowHeight="15.75" x14ac:dyDescent="0.25"/>
  <cols>
    <col min="1" max="1" width="5.42578125" customWidth="1"/>
    <col min="2" max="2" width="27.85546875" customWidth="1"/>
    <col min="3" max="3" width="18.28515625" style="1" customWidth="1"/>
    <col min="4" max="4" width="8.140625" customWidth="1"/>
    <col min="5" max="5" width="11.7109375" style="23" customWidth="1"/>
  </cols>
  <sheetData>
    <row r="1" spans="1:10" ht="57.75" customHeight="1" x14ac:dyDescent="0.25">
      <c r="A1" s="143" t="s">
        <v>5</v>
      </c>
      <c r="B1" s="143"/>
      <c r="C1" s="143"/>
      <c r="D1" s="143"/>
      <c r="E1" s="143"/>
      <c r="F1" s="4"/>
      <c r="G1" s="4"/>
      <c r="H1" s="4"/>
      <c r="I1" s="4"/>
      <c r="J1" s="4"/>
    </row>
    <row r="2" spans="1:10" ht="47.25" customHeight="1" x14ac:dyDescent="0.25">
      <c r="A2" s="140" t="s">
        <v>6</v>
      </c>
      <c r="B2" s="140"/>
      <c r="D2" s="15"/>
      <c r="E2" s="144" t="s">
        <v>201</v>
      </c>
      <c r="F2" s="144"/>
      <c r="G2" s="144"/>
      <c r="H2" s="3"/>
      <c r="I2" s="3"/>
      <c r="J2" s="3"/>
    </row>
    <row r="3" spans="1:10" ht="28.5" customHeight="1" x14ac:dyDescent="0.25">
      <c r="A3" s="142" t="s">
        <v>207</v>
      </c>
      <c r="B3" s="142"/>
      <c r="C3" s="142"/>
      <c r="D3" s="142"/>
      <c r="E3" s="142"/>
      <c r="F3" s="142"/>
      <c r="G3" s="88" t="s">
        <v>282</v>
      </c>
      <c r="H3" s="5"/>
      <c r="I3" s="5"/>
      <c r="J3" s="5"/>
    </row>
    <row r="4" spans="1:10" ht="31.5" x14ac:dyDescent="0.25">
      <c r="A4" s="16" t="s">
        <v>2</v>
      </c>
      <c r="B4" s="13" t="s">
        <v>0</v>
      </c>
      <c r="C4" s="13" t="s">
        <v>3</v>
      </c>
      <c r="D4" s="16" t="s">
        <v>4</v>
      </c>
      <c r="E4" s="43" t="s">
        <v>8</v>
      </c>
      <c r="F4" s="18" t="s">
        <v>206</v>
      </c>
      <c r="G4" s="18" t="s">
        <v>253</v>
      </c>
      <c r="H4" s="18"/>
      <c r="I4" s="18"/>
      <c r="J4" s="18"/>
    </row>
    <row r="5" spans="1:10" s="14" customFormat="1" x14ac:dyDescent="0.25">
      <c r="A5" s="6">
        <v>1</v>
      </c>
      <c r="B5" s="7" t="s">
        <v>61</v>
      </c>
      <c r="C5" s="8" t="s">
        <v>26</v>
      </c>
      <c r="D5" s="22">
        <v>120</v>
      </c>
      <c r="E5" s="32">
        <v>1.0462962962963021E-2</v>
      </c>
      <c r="F5" s="2">
        <v>1</v>
      </c>
      <c r="G5" s="2">
        <v>60</v>
      </c>
      <c r="H5" s="2"/>
      <c r="I5" s="2"/>
      <c r="J5" s="2"/>
    </row>
    <row r="6" spans="1:10" s="14" customFormat="1" x14ac:dyDescent="0.25">
      <c r="A6" s="6">
        <v>2</v>
      </c>
      <c r="B6" s="7" t="s">
        <v>197</v>
      </c>
      <c r="C6" s="8" t="s">
        <v>26</v>
      </c>
      <c r="D6" s="22">
        <v>144</v>
      </c>
      <c r="E6" s="32">
        <v>1.1678240740740739E-2</v>
      </c>
      <c r="F6" s="2">
        <v>2</v>
      </c>
      <c r="G6" s="2">
        <v>59</v>
      </c>
      <c r="H6" s="2"/>
      <c r="I6" s="2"/>
      <c r="J6" s="2"/>
    </row>
    <row r="7" spans="1:10" s="14" customFormat="1" x14ac:dyDescent="0.25">
      <c r="A7" s="6">
        <v>3</v>
      </c>
      <c r="B7" s="7" t="s">
        <v>70</v>
      </c>
      <c r="C7" s="8" t="s">
        <v>19</v>
      </c>
      <c r="D7" s="22">
        <v>142</v>
      </c>
      <c r="E7" s="32">
        <v>1.2129629629629641E-2</v>
      </c>
      <c r="F7" s="2">
        <v>3</v>
      </c>
      <c r="G7" s="2">
        <v>58</v>
      </c>
      <c r="H7" s="2"/>
      <c r="I7" s="2"/>
      <c r="J7" s="2"/>
    </row>
    <row r="8" spans="1:10" s="14" customFormat="1" x14ac:dyDescent="0.25">
      <c r="A8" s="6">
        <v>4</v>
      </c>
      <c r="B8" s="7" t="s">
        <v>62</v>
      </c>
      <c r="C8" s="8" t="s">
        <v>33</v>
      </c>
      <c r="D8" s="22">
        <v>113</v>
      </c>
      <c r="E8" s="32">
        <v>1.2175925925925991E-2</v>
      </c>
      <c r="F8" s="2">
        <v>4</v>
      </c>
      <c r="G8" s="2">
        <v>57</v>
      </c>
      <c r="H8" s="2"/>
      <c r="I8" s="2"/>
      <c r="J8" s="2"/>
    </row>
    <row r="9" spans="1:10" s="14" customFormat="1" x14ac:dyDescent="0.25">
      <c r="A9" s="6">
        <v>5</v>
      </c>
      <c r="B9" s="7" t="s">
        <v>56</v>
      </c>
      <c r="C9" s="8" t="s">
        <v>16</v>
      </c>
      <c r="D9" s="22">
        <v>101</v>
      </c>
      <c r="E9" s="32">
        <v>1.2534722222222221E-2</v>
      </c>
      <c r="F9" s="2">
        <v>5</v>
      </c>
      <c r="G9" s="2">
        <v>56</v>
      </c>
      <c r="H9" s="2"/>
      <c r="I9" s="2"/>
      <c r="J9" s="2"/>
    </row>
    <row r="10" spans="1:10" s="14" customFormat="1" x14ac:dyDescent="0.25">
      <c r="A10" s="6">
        <v>6</v>
      </c>
      <c r="B10" s="7" t="s">
        <v>80</v>
      </c>
      <c r="C10" s="8" t="s">
        <v>74</v>
      </c>
      <c r="D10" s="22">
        <v>110</v>
      </c>
      <c r="E10" s="32">
        <v>1.288194444444443E-2</v>
      </c>
      <c r="F10" s="2">
        <v>6</v>
      </c>
      <c r="G10" s="2">
        <v>55</v>
      </c>
    </row>
    <row r="11" spans="1:10" s="14" customFormat="1" x14ac:dyDescent="0.25">
      <c r="A11" s="6">
        <v>7</v>
      </c>
      <c r="B11" s="7" t="s">
        <v>117</v>
      </c>
      <c r="C11" s="8" t="s">
        <v>89</v>
      </c>
      <c r="D11" s="22">
        <v>111</v>
      </c>
      <c r="E11" s="32">
        <v>1.2905092592592598E-2</v>
      </c>
      <c r="F11" s="2">
        <v>7</v>
      </c>
      <c r="G11" s="2">
        <v>54</v>
      </c>
    </row>
    <row r="12" spans="1:10" s="14" customFormat="1" x14ac:dyDescent="0.25">
      <c r="A12" s="6">
        <v>8</v>
      </c>
      <c r="B12" s="7" t="s">
        <v>113</v>
      </c>
      <c r="C12" s="8" t="s">
        <v>93</v>
      </c>
      <c r="D12" s="22">
        <v>121</v>
      </c>
      <c r="E12" s="32">
        <v>1.3055555555555567E-2</v>
      </c>
      <c r="F12" s="2">
        <v>8</v>
      </c>
      <c r="G12" s="2">
        <v>53</v>
      </c>
    </row>
    <row r="13" spans="1:10" s="14" customFormat="1" x14ac:dyDescent="0.25">
      <c r="A13" s="6">
        <v>9</v>
      </c>
      <c r="B13" s="7" t="s">
        <v>63</v>
      </c>
      <c r="C13" s="8" t="s">
        <v>33</v>
      </c>
      <c r="D13" s="22">
        <v>137</v>
      </c>
      <c r="E13" s="32">
        <v>1.3298611111111117E-2</v>
      </c>
      <c r="F13" s="2">
        <v>9</v>
      </c>
      <c r="G13" s="2">
        <v>52</v>
      </c>
    </row>
    <row r="14" spans="1:10" s="14" customFormat="1" x14ac:dyDescent="0.25">
      <c r="A14" s="6">
        <v>10</v>
      </c>
      <c r="B14" s="7" t="s">
        <v>118</v>
      </c>
      <c r="C14" s="8" t="s">
        <v>89</v>
      </c>
      <c r="D14" s="22">
        <v>135</v>
      </c>
      <c r="E14" s="42">
        <v>1.3425925925925924E-2</v>
      </c>
      <c r="F14" s="2">
        <v>10</v>
      </c>
      <c r="G14" s="2">
        <v>51</v>
      </c>
    </row>
    <row r="15" spans="1:10" s="14" customFormat="1" x14ac:dyDescent="0.25">
      <c r="A15" s="6">
        <v>11</v>
      </c>
      <c r="B15" s="7" t="s">
        <v>54</v>
      </c>
      <c r="C15" s="8" t="s">
        <v>53</v>
      </c>
      <c r="D15" s="33">
        <v>105</v>
      </c>
      <c r="E15" s="32">
        <v>1.4189814814814844E-2</v>
      </c>
      <c r="F15" s="2">
        <v>11</v>
      </c>
      <c r="G15" s="2">
        <v>50</v>
      </c>
    </row>
    <row r="16" spans="1:10" s="14" customFormat="1" x14ac:dyDescent="0.25">
      <c r="A16" s="6">
        <v>12</v>
      </c>
      <c r="B16" s="7" t="s">
        <v>55</v>
      </c>
      <c r="C16" s="8" t="s">
        <v>53</v>
      </c>
      <c r="D16" s="22">
        <v>129</v>
      </c>
      <c r="E16" s="32">
        <v>1.4571759259259262E-2</v>
      </c>
      <c r="F16" s="2">
        <v>12</v>
      </c>
      <c r="G16" s="2">
        <v>49</v>
      </c>
    </row>
    <row r="17" spans="1:7" s="14" customFormat="1" x14ac:dyDescent="0.25">
      <c r="A17" s="6">
        <v>13</v>
      </c>
      <c r="B17" s="7" t="s">
        <v>111</v>
      </c>
      <c r="C17" s="8" t="s">
        <v>110</v>
      </c>
      <c r="D17" s="22">
        <v>108</v>
      </c>
      <c r="E17" s="32">
        <v>1.5104166666666644E-2</v>
      </c>
      <c r="F17" s="2">
        <v>13</v>
      </c>
      <c r="G17" s="2">
        <v>48</v>
      </c>
    </row>
    <row r="18" spans="1:7" s="14" customFormat="1" x14ac:dyDescent="0.25">
      <c r="A18" s="6">
        <v>14</v>
      </c>
      <c r="B18" s="7" t="s">
        <v>108</v>
      </c>
      <c r="C18" s="8" t="s">
        <v>99</v>
      </c>
      <c r="D18" s="22">
        <v>151</v>
      </c>
      <c r="E18" s="32">
        <v>1.5416666666666672E-2</v>
      </c>
      <c r="F18" s="2">
        <v>14</v>
      </c>
      <c r="G18" s="2">
        <v>47</v>
      </c>
    </row>
    <row r="19" spans="1:7" s="14" customFormat="1" x14ac:dyDescent="0.25">
      <c r="A19" s="6">
        <v>15</v>
      </c>
      <c r="B19" s="7" t="s">
        <v>83</v>
      </c>
      <c r="C19" s="8" t="s">
        <v>71</v>
      </c>
      <c r="D19" s="22">
        <v>112</v>
      </c>
      <c r="E19" s="32">
        <v>1.5497685185185222E-2</v>
      </c>
      <c r="F19" s="2">
        <v>15</v>
      </c>
      <c r="G19" s="2">
        <v>46</v>
      </c>
    </row>
    <row r="20" spans="1:7" s="14" customFormat="1" x14ac:dyDescent="0.25">
      <c r="A20" s="6">
        <v>16</v>
      </c>
      <c r="B20" s="7" t="s">
        <v>129</v>
      </c>
      <c r="C20" s="8" t="s">
        <v>12</v>
      </c>
      <c r="D20" s="22">
        <v>123</v>
      </c>
      <c r="E20" s="32">
        <v>1.5879629629629653E-2</v>
      </c>
      <c r="F20" s="2">
        <v>16</v>
      </c>
      <c r="G20" s="2">
        <v>45</v>
      </c>
    </row>
    <row r="21" spans="1:7" s="14" customFormat="1" x14ac:dyDescent="0.25">
      <c r="A21" s="6">
        <v>17</v>
      </c>
      <c r="B21" s="7" t="s">
        <v>68</v>
      </c>
      <c r="C21" s="8" t="s">
        <v>42</v>
      </c>
      <c r="D21" s="22">
        <v>115</v>
      </c>
      <c r="E21" s="32">
        <v>1.6030092592592592E-2</v>
      </c>
      <c r="F21" s="2">
        <v>17</v>
      </c>
      <c r="G21" s="2">
        <v>44</v>
      </c>
    </row>
    <row r="22" spans="1:7" s="14" customFormat="1" x14ac:dyDescent="0.25">
      <c r="A22" s="6">
        <v>18</v>
      </c>
      <c r="B22" s="7" t="s">
        <v>145</v>
      </c>
      <c r="C22" s="8" t="s">
        <v>142</v>
      </c>
      <c r="D22" s="22">
        <v>140</v>
      </c>
      <c r="E22" s="32">
        <v>1.6053240740740785E-2</v>
      </c>
      <c r="F22" s="2">
        <v>18</v>
      </c>
      <c r="G22" s="2">
        <v>43</v>
      </c>
    </row>
    <row r="23" spans="1:7" s="14" customFormat="1" x14ac:dyDescent="0.25">
      <c r="A23" s="6">
        <v>19</v>
      </c>
      <c r="B23" s="7" t="s">
        <v>114</v>
      </c>
      <c r="C23" s="8" t="s">
        <v>77</v>
      </c>
      <c r="D23" s="22">
        <v>126</v>
      </c>
      <c r="E23" s="32">
        <v>1.6168981481481482E-2</v>
      </c>
      <c r="F23" s="2">
        <v>19</v>
      </c>
      <c r="G23" s="2">
        <v>42</v>
      </c>
    </row>
    <row r="24" spans="1:7" s="14" customFormat="1" x14ac:dyDescent="0.25">
      <c r="A24" s="6">
        <v>20</v>
      </c>
      <c r="B24" s="7" t="s">
        <v>122</v>
      </c>
      <c r="C24" s="8" t="s">
        <v>121</v>
      </c>
      <c r="D24" s="22">
        <v>114</v>
      </c>
      <c r="E24" s="32">
        <v>1.6180555555555576E-2</v>
      </c>
      <c r="F24" s="2">
        <v>20</v>
      </c>
      <c r="G24" s="2">
        <v>41</v>
      </c>
    </row>
    <row r="25" spans="1:7" s="14" customFormat="1" x14ac:dyDescent="0.25">
      <c r="A25" s="6">
        <v>21</v>
      </c>
      <c r="B25" s="7" t="s">
        <v>82</v>
      </c>
      <c r="C25" s="8" t="s">
        <v>74</v>
      </c>
      <c r="D25" s="22">
        <v>159</v>
      </c>
      <c r="E25" s="32">
        <v>1.6226851851851846E-2</v>
      </c>
      <c r="F25" s="2">
        <v>21</v>
      </c>
      <c r="G25" s="2">
        <v>40</v>
      </c>
    </row>
    <row r="26" spans="1:7" s="14" customFormat="1" x14ac:dyDescent="0.25">
      <c r="A26" s="6">
        <v>22</v>
      </c>
      <c r="B26" s="7" t="s">
        <v>57</v>
      </c>
      <c r="C26" s="8" t="s">
        <v>16</v>
      </c>
      <c r="D26" s="22">
        <v>125</v>
      </c>
      <c r="E26" s="42">
        <v>1.6701388888888887E-2</v>
      </c>
      <c r="F26" s="2">
        <v>22</v>
      </c>
      <c r="G26" s="2">
        <v>39</v>
      </c>
    </row>
    <row r="27" spans="1:7" s="14" customFormat="1" x14ac:dyDescent="0.25">
      <c r="A27" s="6">
        <v>23</v>
      </c>
      <c r="B27" s="7" t="s">
        <v>119</v>
      </c>
      <c r="C27" s="8" t="s">
        <v>86</v>
      </c>
      <c r="D27" s="22">
        <v>100</v>
      </c>
      <c r="E27" s="32">
        <v>1.700231481481488E-2</v>
      </c>
      <c r="F27" s="2">
        <v>23</v>
      </c>
      <c r="G27" s="2">
        <v>38</v>
      </c>
    </row>
    <row r="28" spans="1:7" s="14" customFormat="1" x14ac:dyDescent="0.25">
      <c r="A28" s="6">
        <v>24</v>
      </c>
      <c r="B28" s="7" t="s">
        <v>58</v>
      </c>
      <c r="C28" s="8" t="s">
        <v>19</v>
      </c>
      <c r="D28" s="22">
        <v>118</v>
      </c>
      <c r="E28" s="42">
        <v>1.7523148148148145E-2</v>
      </c>
      <c r="F28" s="2">
        <v>24</v>
      </c>
      <c r="G28" s="2">
        <v>37</v>
      </c>
    </row>
    <row r="29" spans="1:7" s="14" customFormat="1" x14ac:dyDescent="0.25">
      <c r="A29" s="6">
        <v>25</v>
      </c>
      <c r="B29" s="7" t="s">
        <v>109</v>
      </c>
      <c r="C29" s="8" t="s">
        <v>99</v>
      </c>
      <c r="D29" s="22">
        <v>127</v>
      </c>
      <c r="E29" s="32">
        <v>1.755787037037037E-2</v>
      </c>
      <c r="F29" s="2">
        <v>25</v>
      </c>
      <c r="G29" s="2">
        <v>36</v>
      </c>
    </row>
    <row r="30" spans="1:7" s="19" customFormat="1" x14ac:dyDescent="0.25">
      <c r="A30" s="6">
        <v>26</v>
      </c>
      <c r="B30" s="11" t="s">
        <v>81</v>
      </c>
      <c r="C30" s="12" t="s">
        <v>74</v>
      </c>
      <c r="D30" s="26">
        <v>134</v>
      </c>
      <c r="E30" s="44">
        <v>1.8506944444444447E-2</v>
      </c>
      <c r="F30" s="2">
        <v>26</v>
      </c>
      <c r="G30" s="2">
        <v>35</v>
      </c>
    </row>
    <row r="31" spans="1:7" s="14" customFormat="1" x14ac:dyDescent="0.25">
      <c r="A31" s="6">
        <v>27</v>
      </c>
      <c r="B31" s="7" t="s">
        <v>51</v>
      </c>
      <c r="C31" s="8" t="s">
        <v>47</v>
      </c>
      <c r="D31" s="33">
        <v>109</v>
      </c>
      <c r="E31" s="32">
        <v>1.8784722222222265E-2</v>
      </c>
      <c r="F31" s="2">
        <v>27</v>
      </c>
      <c r="G31" s="2">
        <v>34</v>
      </c>
    </row>
    <row r="32" spans="1:7" s="14" customFormat="1" x14ac:dyDescent="0.25">
      <c r="A32" s="6">
        <v>28</v>
      </c>
      <c r="B32" s="7" t="s">
        <v>107</v>
      </c>
      <c r="C32" s="8" t="s">
        <v>99</v>
      </c>
      <c r="D32" s="22">
        <v>103</v>
      </c>
      <c r="E32" s="32">
        <v>1.9849537037037041E-2</v>
      </c>
      <c r="F32" s="2">
        <v>28</v>
      </c>
      <c r="G32" s="2">
        <v>33</v>
      </c>
    </row>
    <row r="33" spans="1:7" s="14" customFormat="1" x14ac:dyDescent="0.25">
      <c r="A33" s="6">
        <v>29</v>
      </c>
      <c r="B33" s="7" t="s">
        <v>120</v>
      </c>
      <c r="C33" s="8" t="s">
        <v>86</v>
      </c>
      <c r="D33" s="22">
        <v>124</v>
      </c>
      <c r="E33" s="32">
        <v>2.0775462962962964E-2</v>
      </c>
      <c r="F33" s="2">
        <v>29</v>
      </c>
      <c r="G33" s="2">
        <v>32</v>
      </c>
    </row>
    <row r="34" spans="1:7" s="14" customFormat="1" x14ac:dyDescent="0.25">
      <c r="A34" s="6">
        <v>30</v>
      </c>
      <c r="B34" s="7" t="s">
        <v>112</v>
      </c>
      <c r="C34" s="8" t="s">
        <v>110</v>
      </c>
      <c r="D34" s="22">
        <v>132</v>
      </c>
      <c r="E34" s="32">
        <v>2.1932870370370377E-2</v>
      </c>
      <c r="F34" s="2">
        <v>30</v>
      </c>
      <c r="G34" s="2">
        <v>31</v>
      </c>
    </row>
    <row r="35" spans="1:7" s="14" customFormat="1" x14ac:dyDescent="0.25">
      <c r="A35" s="6">
        <v>31</v>
      </c>
      <c r="B35" s="7" t="s">
        <v>69</v>
      </c>
      <c r="C35" s="8" t="s">
        <v>42</v>
      </c>
      <c r="D35" s="22">
        <v>139</v>
      </c>
      <c r="E35" s="42">
        <v>2.2013888888888888E-2</v>
      </c>
      <c r="F35" s="2">
        <v>31</v>
      </c>
      <c r="G35" s="2">
        <v>30</v>
      </c>
    </row>
    <row r="36" spans="1:7" s="14" customFormat="1" x14ac:dyDescent="0.25">
      <c r="A36" s="6">
        <v>32</v>
      </c>
      <c r="B36" s="7" t="s">
        <v>130</v>
      </c>
      <c r="C36" s="8" t="s">
        <v>12</v>
      </c>
      <c r="D36" s="22">
        <v>147</v>
      </c>
      <c r="E36" s="32">
        <v>2.2615740740740749E-2</v>
      </c>
      <c r="F36" s="2">
        <v>32</v>
      </c>
      <c r="G36" s="2">
        <v>29</v>
      </c>
    </row>
    <row r="37" spans="1:7" s="14" customFormat="1" x14ac:dyDescent="0.25">
      <c r="A37" s="6">
        <v>33</v>
      </c>
      <c r="B37" s="7" t="s">
        <v>196</v>
      </c>
      <c r="C37" s="8" t="s">
        <v>9</v>
      </c>
      <c r="D37" s="33">
        <v>119</v>
      </c>
      <c r="E37" s="32">
        <v>2.2962962962962956E-2</v>
      </c>
      <c r="F37" s="2">
        <v>33</v>
      </c>
      <c r="G37" s="2">
        <v>28</v>
      </c>
    </row>
    <row r="38" spans="1:7" s="14" customFormat="1" x14ac:dyDescent="0.25">
      <c r="A38" s="6">
        <v>34</v>
      </c>
      <c r="B38" s="7" t="s">
        <v>52</v>
      </c>
      <c r="C38" s="8" t="s">
        <v>47</v>
      </c>
      <c r="D38" s="33">
        <v>133</v>
      </c>
      <c r="E38" s="42">
        <v>2.3356481481481485E-2</v>
      </c>
      <c r="F38" s="2">
        <v>34</v>
      </c>
      <c r="G38" s="2">
        <v>27</v>
      </c>
    </row>
    <row r="39" spans="1:7" s="14" customFormat="1" x14ac:dyDescent="0.25">
      <c r="A39" s="6">
        <v>35</v>
      </c>
      <c r="B39" s="7" t="s">
        <v>84</v>
      </c>
      <c r="C39" s="8" t="s">
        <v>71</v>
      </c>
      <c r="D39" s="22">
        <v>136</v>
      </c>
      <c r="E39" s="32">
        <v>2.3402777777777779E-2</v>
      </c>
      <c r="F39" s="2">
        <v>35</v>
      </c>
      <c r="G39" s="2">
        <v>26</v>
      </c>
    </row>
    <row r="40" spans="1:7" s="14" customFormat="1" x14ac:dyDescent="0.25">
      <c r="A40" s="6">
        <v>36</v>
      </c>
      <c r="B40" s="7" t="s">
        <v>106</v>
      </c>
      <c r="C40" s="8" t="s">
        <v>102</v>
      </c>
      <c r="D40" s="22">
        <v>130</v>
      </c>
      <c r="E40" s="32">
        <v>2.391203703703703E-2</v>
      </c>
      <c r="F40" s="2">
        <v>36</v>
      </c>
      <c r="G40" s="2">
        <v>25</v>
      </c>
    </row>
    <row r="41" spans="1:7" s="14" customFormat="1" x14ac:dyDescent="0.25">
      <c r="A41" s="6">
        <v>37</v>
      </c>
      <c r="B41" s="7" t="s">
        <v>123</v>
      </c>
      <c r="C41" s="8" t="s">
        <v>121</v>
      </c>
      <c r="D41" s="22">
        <v>138</v>
      </c>
      <c r="E41" s="32">
        <v>2.4259259259259258E-2</v>
      </c>
      <c r="F41" s="2">
        <v>37</v>
      </c>
      <c r="G41" s="2">
        <v>24</v>
      </c>
    </row>
    <row r="42" spans="1:7" s="14" customFormat="1" x14ac:dyDescent="0.25">
      <c r="A42" s="6">
        <v>38</v>
      </c>
      <c r="B42" s="7" t="s">
        <v>105</v>
      </c>
      <c r="C42" s="8" t="s">
        <v>102</v>
      </c>
      <c r="D42" s="22">
        <v>106</v>
      </c>
      <c r="E42" s="32">
        <v>2.4710648148148148E-2</v>
      </c>
      <c r="F42" s="2">
        <v>38</v>
      </c>
      <c r="G42" s="2">
        <v>23</v>
      </c>
    </row>
    <row r="43" spans="1:7" s="14" customFormat="1" x14ac:dyDescent="0.25">
      <c r="A43" s="6">
        <v>39</v>
      </c>
      <c r="B43" s="7" t="s">
        <v>67</v>
      </c>
      <c r="C43" s="8" t="s">
        <v>38</v>
      </c>
      <c r="D43" s="22">
        <v>128</v>
      </c>
      <c r="E43" s="32">
        <v>2.5972222222222265E-2</v>
      </c>
      <c r="F43" s="2">
        <v>39</v>
      </c>
      <c r="G43" s="2">
        <v>22</v>
      </c>
    </row>
    <row r="44" spans="1:7" s="14" customFormat="1" x14ac:dyDescent="0.25">
      <c r="A44" s="6">
        <v>40</v>
      </c>
      <c r="B44" s="7" t="s">
        <v>64</v>
      </c>
      <c r="C44" s="8" t="s">
        <v>34</v>
      </c>
      <c r="D44" s="22">
        <v>122</v>
      </c>
      <c r="E44" s="32">
        <v>2.6585648148148146E-2</v>
      </c>
      <c r="F44" s="2">
        <v>40</v>
      </c>
      <c r="G44" s="2">
        <v>21</v>
      </c>
    </row>
    <row r="45" spans="1:7" s="14" customFormat="1" x14ac:dyDescent="0.25">
      <c r="A45" s="6">
        <v>41</v>
      </c>
      <c r="B45" s="7" t="s">
        <v>85</v>
      </c>
      <c r="C45" s="8" t="s">
        <v>77</v>
      </c>
      <c r="D45" s="22">
        <v>102</v>
      </c>
      <c r="E45" s="32">
        <v>2.6666666666666672E-2</v>
      </c>
      <c r="F45" s="2">
        <v>41</v>
      </c>
      <c r="G45" s="2">
        <v>20</v>
      </c>
    </row>
    <row r="46" spans="1:7" s="14" customFormat="1" x14ac:dyDescent="0.25">
      <c r="A46" s="6">
        <v>42</v>
      </c>
      <c r="B46" s="7" t="s">
        <v>66</v>
      </c>
      <c r="C46" s="8" t="s">
        <v>38</v>
      </c>
      <c r="D46" s="22">
        <v>104</v>
      </c>
      <c r="E46" s="32">
        <v>2.6712962962962973E-2</v>
      </c>
      <c r="F46" s="2">
        <v>42</v>
      </c>
      <c r="G46" s="2">
        <v>19</v>
      </c>
    </row>
    <row r="47" spans="1:7" s="14" customFormat="1" x14ac:dyDescent="0.25">
      <c r="A47" s="6">
        <v>43</v>
      </c>
      <c r="B47" s="7" t="s">
        <v>59</v>
      </c>
      <c r="C47" s="8" t="s">
        <v>23</v>
      </c>
      <c r="D47" s="22">
        <v>107</v>
      </c>
      <c r="E47" s="32">
        <v>2.6770833333333331E-2</v>
      </c>
      <c r="F47" s="2">
        <v>43</v>
      </c>
      <c r="G47" s="2">
        <v>18</v>
      </c>
    </row>
    <row r="48" spans="1:7" s="14" customFormat="1" x14ac:dyDescent="0.25">
      <c r="A48" s="6">
        <v>44</v>
      </c>
      <c r="B48" s="7" t="s">
        <v>60</v>
      </c>
      <c r="C48" s="8" t="s">
        <v>23</v>
      </c>
      <c r="D48" s="22">
        <v>131</v>
      </c>
      <c r="E48" s="32">
        <v>2.7222222222222293E-2</v>
      </c>
      <c r="F48" s="2">
        <v>44</v>
      </c>
      <c r="G48" s="2">
        <v>17</v>
      </c>
    </row>
    <row r="49" spans="1:7" s="14" customFormat="1" x14ac:dyDescent="0.25">
      <c r="A49" s="6">
        <v>45</v>
      </c>
      <c r="B49" s="7" t="s">
        <v>46</v>
      </c>
      <c r="C49" s="8" t="s">
        <v>9</v>
      </c>
      <c r="D49" s="33">
        <v>143</v>
      </c>
      <c r="E49" s="32">
        <v>2.9027777777777774E-2</v>
      </c>
      <c r="F49" s="2">
        <v>45</v>
      </c>
      <c r="G49" s="2">
        <v>16</v>
      </c>
    </row>
    <row r="50" spans="1:7" s="14" customFormat="1" x14ac:dyDescent="0.25">
      <c r="A50" s="6">
        <v>46</v>
      </c>
      <c r="B50" s="7" t="s">
        <v>65</v>
      </c>
      <c r="C50" s="8" t="s">
        <v>34</v>
      </c>
      <c r="D50" s="22">
        <v>146</v>
      </c>
      <c r="E50" s="32">
        <v>2.9560185185185162E-2</v>
      </c>
      <c r="F50" s="2">
        <v>46</v>
      </c>
      <c r="G50" s="2">
        <v>15</v>
      </c>
    </row>
    <row r="51" spans="1:7" s="14" customFormat="1" x14ac:dyDescent="0.25">
      <c r="A51" s="6">
        <v>47</v>
      </c>
      <c r="B51" s="7" t="s">
        <v>135</v>
      </c>
      <c r="C51" s="8" t="s">
        <v>131</v>
      </c>
      <c r="D51" s="22">
        <v>117</v>
      </c>
      <c r="E51" s="32">
        <v>3.2210648148148141E-2</v>
      </c>
      <c r="F51" s="2">
        <v>47</v>
      </c>
      <c r="G51" s="2">
        <v>14</v>
      </c>
    </row>
    <row r="52" spans="1:7" s="14" customFormat="1" x14ac:dyDescent="0.25">
      <c r="A52" s="6">
        <v>48</v>
      </c>
      <c r="B52" s="7" t="s">
        <v>144</v>
      </c>
      <c r="C52" s="8" t="s">
        <v>142</v>
      </c>
      <c r="D52" s="33">
        <v>116</v>
      </c>
      <c r="E52" s="32"/>
    </row>
    <row r="53" spans="1:7" s="14" customFormat="1" x14ac:dyDescent="0.25">
      <c r="A53" s="6">
        <v>49</v>
      </c>
      <c r="B53" s="7" t="s">
        <v>116</v>
      </c>
      <c r="C53" s="8" t="s">
        <v>93</v>
      </c>
      <c r="D53" s="22">
        <v>145</v>
      </c>
      <c r="E53" s="32"/>
    </row>
    <row r="54" spans="1:7" ht="39" customHeight="1" x14ac:dyDescent="0.25">
      <c r="A54" s="23"/>
      <c r="B54" s="23"/>
      <c r="C54" s="29"/>
      <c r="D54" s="23"/>
    </row>
    <row r="55" spans="1:7" x14ac:dyDescent="0.25">
      <c r="A55" s="23" t="s">
        <v>138</v>
      </c>
      <c r="B55" s="23"/>
      <c r="C55" s="30"/>
      <c r="D55" s="30" t="s">
        <v>198</v>
      </c>
    </row>
    <row r="56" spans="1:7" x14ac:dyDescent="0.25">
      <c r="A56" s="23"/>
      <c r="B56" s="23"/>
      <c r="C56" s="29"/>
      <c r="D56" s="23"/>
    </row>
    <row r="57" spans="1:7" x14ac:dyDescent="0.25">
      <c r="A57" s="23" t="s">
        <v>139</v>
      </c>
      <c r="B57" s="23"/>
      <c r="C57" s="30"/>
      <c r="D57" s="30" t="s">
        <v>199</v>
      </c>
    </row>
  </sheetData>
  <sortState ref="A5:G53">
    <sortCondition ref="E5:E53"/>
  </sortState>
  <mergeCells count="4">
    <mergeCell ref="A3:F3"/>
    <mergeCell ref="A2:B2"/>
    <mergeCell ref="A1:E1"/>
    <mergeCell ref="E2:G2"/>
  </mergeCells>
  <pageMargins left="0.6696428571428571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344"/>
  <sheetViews>
    <sheetView view="pageLayout" zoomScaleNormal="100" zoomScaleSheetLayoutView="85" workbookViewId="0">
      <selection activeCell="H3" sqref="H3"/>
    </sheetView>
  </sheetViews>
  <sheetFormatPr defaultRowHeight="15.75" x14ac:dyDescent="0.25"/>
  <cols>
    <col min="1" max="1" width="8" style="1" customWidth="1"/>
    <col min="2" max="2" width="15.28515625" style="23" customWidth="1"/>
    <col min="3" max="3" width="17" style="1" customWidth="1"/>
    <col min="4" max="4" width="8.5703125" style="1" customWidth="1"/>
    <col min="5" max="5" width="11.5703125" customWidth="1"/>
    <col min="6" max="6" width="12.28515625" style="47" customWidth="1"/>
    <col min="7" max="7" width="10.42578125" customWidth="1"/>
  </cols>
  <sheetData>
    <row r="1" spans="1:8" ht="59.25" customHeight="1" x14ac:dyDescent="0.25">
      <c r="A1" s="143" t="s">
        <v>7</v>
      </c>
      <c r="B1" s="143"/>
      <c r="C1" s="143"/>
      <c r="D1" s="143"/>
      <c r="E1" s="143"/>
      <c r="F1" s="143"/>
      <c r="G1" s="143"/>
      <c r="H1" s="143"/>
    </row>
    <row r="2" spans="1:8" ht="73.5" customHeight="1" x14ac:dyDescent="0.25">
      <c r="A2" s="140" t="s">
        <v>6</v>
      </c>
      <c r="B2" s="140"/>
      <c r="C2" s="29"/>
      <c r="E2" s="46"/>
      <c r="G2" s="141" t="s">
        <v>195</v>
      </c>
      <c r="H2" s="141"/>
    </row>
    <row r="3" spans="1:8" ht="28.5" customHeight="1" x14ac:dyDescent="0.25">
      <c r="A3" s="142" t="s">
        <v>207</v>
      </c>
      <c r="B3" s="142"/>
      <c r="C3" s="142"/>
      <c r="D3" s="142"/>
      <c r="E3" s="142"/>
      <c r="F3" s="142"/>
      <c r="G3" s="142"/>
      <c r="H3" s="88" t="s">
        <v>282</v>
      </c>
    </row>
    <row r="4" spans="1:8" ht="39" customHeight="1" x14ac:dyDescent="0.25">
      <c r="A4" s="40" t="s">
        <v>162</v>
      </c>
      <c r="B4" s="25" t="s">
        <v>150</v>
      </c>
      <c r="C4" s="25" t="s">
        <v>146</v>
      </c>
      <c r="D4" s="35" t="s">
        <v>4</v>
      </c>
      <c r="E4" s="35" t="s">
        <v>1</v>
      </c>
      <c r="F4" s="35" t="s">
        <v>147</v>
      </c>
      <c r="G4" s="35" t="s">
        <v>8</v>
      </c>
      <c r="H4" s="35" t="s">
        <v>206</v>
      </c>
    </row>
    <row r="5" spans="1:8" ht="25.5" customHeight="1" x14ac:dyDescent="0.25">
      <c r="A5" s="30" t="s">
        <v>203</v>
      </c>
      <c r="C5" s="29"/>
      <c r="D5" s="29"/>
      <c r="E5" s="23"/>
    </row>
    <row r="6" spans="1:8" x14ac:dyDescent="0.25">
      <c r="A6" s="40">
        <v>1</v>
      </c>
      <c r="B6" s="25" t="s">
        <v>165</v>
      </c>
      <c r="C6" s="25" t="s">
        <v>99</v>
      </c>
      <c r="D6" s="40">
        <v>11</v>
      </c>
      <c r="E6" s="36">
        <v>0</v>
      </c>
      <c r="F6" s="27">
        <v>1.9791666666666668E-3</v>
      </c>
      <c r="G6" s="20">
        <f t="shared" ref="G6:G17" si="0">F6-E6</f>
        <v>1.9791666666666668E-3</v>
      </c>
      <c r="H6" s="49">
        <v>1</v>
      </c>
    </row>
    <row r="7" spans="1:8" x14ac:dyDescent="0.25">
      <c r="A7" s="40">
        <v>2</v>
      </c>
      <c r="B7" s="25" t="s">
        <v>171</v>
      </c>
      <c r="C7" s="25" t="s">
        <v>74</v>
      </c>
      <c r="D7" s="40">
        <v>20</v>
      </c>
      <c r="E7" s="36">
        <v>0</v>
      </c>
      <c r="F7" s="27">
        <v>2.0023148148148148E-3</v>
      </c>
      <c r="G7" s="20">
        <f t="shared" si="0"/>
        <v>2.0023148148148148E-3</v>
      </c>
      <c r="H7" s="49">
        <v>2</v>
      </c>
    </row>
    <row r="8" spans="1:8" x14ac:dyDescent="0.25">
      <c r="A8" s="40">
        <v>3</v>
      </c>
      <c r="B8" s="25" t="s">
        <v>164</v>
      </c>
      <c r="C8" s="25" t="s">
        <v>42</v>
      </c>
      <c r="D8" s="40">
        <v>15</v>
      </c>
      <c r="E8" s="36">
        <v>0</v>
      </c>
      <c r="F8" s="27">
        <v>2.0717592592592593E-3</v>
      </c>
      <c r="G8" s="20">
        <f t="shared" si="0"/>
        <v>2.0717592592592593E-3</v>
      </c>
      <c r="H8" s="49">
        <v>3</v>
      </c>
    </row>
    <row r="9" spans="1:8" x14ac:dyDescent="0.25">
      <c r="A9" s="40">
        <v>4</v>
      </c>
      <c r="B9" s="25" t="s">
        <v>163</v>
      </c>
      <c r="C9" s="25" t="s">
        <v>93</v>
      </c>
      <c r="D9" s="40">
        <v>12</v>
      </c>
      <c r="E9" s="36">
        <v>0</v>
      </c>
      <c r="F9" s="27">
        <v>2.5462962962962961E-3</v>
      </c>
      <c r="G9" s="20">
        <f t="shared" si="0"/>
        <v>2.5462962962962961E-3</v>
      </c>
      <c r="H9" s="49">
        <v>4</v>
      </c>
    </row>
    <row r="10" spans="1:8" x14ac:dyDescent="0.25">
      <c r="A10" s="40">
        <v>5</v>
      </c>
      <c r="B10" s="25" t="s">
        <v>168</v>
      </c>
      <c r="C10" s="25" t="s">
        <v>89</v>
      </c>
      <c r="D10" s="40">
        <v>16</v>
      </c>
      <c r="E10" s="36">
        <v>0</v>
      </c>
      <c r="F10" s="27">
        <v>3.5879629629629629E-3</v>
      </c>
      <c r="G10" s="20">
        <f t="shared" si="0"/>
        <v>3.5879629629629629E-3</v>
      </c>
      <c r="H10" s="49">
        <v>5</v>
      </c>
    </row>
    <row r="11" spans="1:8" x14ac:dyDescent="0.25">
      <c r="A11" s="40">
        <v>6</v>
      </c>
      <c r="B11" s="25" t="s">
        <v>173</v>
      </c>
      <c r="C11" s="25" t="s">
        <v>38</v>
      </c>
      <c r="D11" s="40">
        <v>22</v>
      </c>
      <c r="E11" s="36">
        <v>0</v>
      </c>
      <c r="F11" s="27">
        <v>4.1203703703703706E-3</v>
      </c>
      <c r="G11" s="20">
        <f t="shared" si="0"/>
        <v>4.1203703703703706E-3</v>
      </c>
      <c r="H11" s="49">
        <v>6</v>
      </c>
    </row>
    <row r="12" spans="1:8" x14ac:dyDescent="0.25">
      <c r="A12" s="40">
        <v>7</v>
      </c>
      <c r="B12" s="25" t="s">
        <v>169</v>
      </c>
      <c r="C12" s="25" t="s">
        <v>33</v>
      </c>
      <c r="D12" s="40">
        <v>17</v>
      </c>
      <c r="E12" s="36">
        <v>0</v>
      </c>
      <c r="F12" s="27">
        <v>4.4675925925925933E-3</v>
      </c>
      <c r="G12" s="20">
        <f t="shared" si="0"/>
        <v>4.4675925925925933E-3</v>
      </c>
      <c r="H12" s="49">
        <v>7</v>
      </c>
    </row>
    <row r="13" spans="1:8" x14ac:dyDescent="0.25">
      <c r="A13" s="40">
        <v>8</v>
      </c>
      <c r="B13" s="25" t="s">
        <v>167</v>
      </c>
      <c r="C13" s="25" t="s">
        <v>71</v>
      </c>
      <c r="D13" s="40">
        <v>14</v>
      </c>
      <c r="E13" s="36">
        <v>0</v>
      </c>
      <c r="F13" s="27">
        <v>4.8263888888888887E-3</v>
      </c>
      <c r="G13" s="20">
        <f t="shared" si="0"/>
        <v>4.8263888888888887E-3</v>
      </c>
      <c r="H13" s="49">
        <v>8</v>
      </c>
    </row>
    <row r="14" spans="1:8" x14ac:dyDescent="0.25">
      <c r="A14" s="40">
        <v>9</v>
      </c>
      <c r="B14" s="25" t="s">
        <v>172</v>
      </c>
      <c r="C14" s="25" t="s">
        <v>9</v>
      </c>
      <c r="D14" s="40">
        <v>21</v>
      </c>
      <c r="E14" s="36">
        <v>0</v>
      </c>
      <c r="F14" s="27">
        <v>5.208333333333333E-3</v>
      </c>
      <c r="G14" s="20">
        <f t="shared" si="0"/>
        <v>5.208333333333333E-3</v>
      </c>
      <c r="H14" s="49">
        <v>9</v>
      </c>
    </row>
    <row r="15" spans="1:8" x14ac:dyDescent="0.25">
      <c r="A15" s="40">
        <v>10</v>
      </c>
      <c r="B15" s="25" t="s">
        <v>166</v>
      </c>
      <c r="C15" s="25" t="s">
        <v>34</v>
      </c>
      <c r="D15" s="40">
        <v>13</v>
      </c>
      <c r="E15" s="36">
        <v>0</v>
      </c>
      <c r="F15" s="27">
        <v>6.3541666666666668E-3</v>
      </c>
      <c r="G15" s="20">
        <f t="shared" si="0"/>
        <v>6.3541666666666668E-3</v>
      </c>
      <c r="H15" s="49">
        <v>10</v>
      </c>
    </row>
    <row r="16" spans="1:8" x14ac:dyDescent="0.25">
      <c r="A16" s="40">
        <v>11</v>
      </c>
      <c r="B16" s="25" t="s">
        <v>174</v>
      </c>
      <c r="C16" s="25" t="s">
        <v>121</v>
      </c>
      <c r="D16" s="40">
        <v>23</v>
      </c>
      <c r="E16" s="36">
        <v>0</v>
      </c>
      <c r="F16" s="27">
        <v>1.1805555555555555E-2</v>
      </c>
      <c r="G16" s="20">
        <f t="shared" si="0"/>
        <v>1.1805555555555555E-2</v>
      </c>
      <c r="H16" s="49">
        <v>11</v>
      </c>
    </row>
    <row r="17" spans="1:8" x14ac:dyDescent="0.25">
      <c r="A17" s="40">
        <v>12</v>
      </c>
      <c r="B17" s="25" t="s">
        <v>170</v>
      </c>
      <c r="C17" s="25" t="s">
        <v>23</v>
      </c>
      <c r="D17" s="40">
        <v>19</v>
      </c>
      <c r="E17" s="36">
        <v>0</v>
      </c>
      <c r="F17" s="27">
        <v>1.1828703703703704E-2</v>
      </c>
      <c r="G17" s="20">
        <f t="shared" si="0"/>
        <v>1.1828703703703704E-2</v>
      </c>
      <c r="H17" s="49">
        <v>12</v>
      </c>
    </row>
    <row r="18" spans="1:8" ht="23.25" customHeight="1" x14ac:dyDescent="0.25">
      <c r="A18" s="41" t="s">
        <v>202</v>
      </c>
      <c r="B18" s="37"/>
      <c r="C18" s="37"/>
      <c r="D18" s="38"/>
      <c r="E18" s="38"/>
      <c r="F18" s="48"/>
    </row>
    <row r="19" spans="1:8" x14ac:dyDescent="0.25">
      <c r="A19" s="40">
        <v>1</v>
      </c>
      <c r="B19" s="25" t="s">
        <v>158</v>
      </c>
      <c r="C19" s="25" t="s">
        <v>16</v>
      </c>
      <c r="D19" s="39">
        <v>10</v>
      </c>
      <c r="E19" s="36">
        <v>3.472222222222222E-3</v>
      </c>
      <c r="F19" s="27">
        <v>5.6018518518518518E-3</v>
      </c>
      <c r="G19" s="20">
        <f t="shared" ref="G19:G28" si="1">F19-E19</f>
        <v>2.1296296296296298E-3</v>
      </c>
      <c r="H19" s="14">
        <v>1</v>
      </c>
    </row>
    <row r="20" spans="1:8" x14ac:dyDescent="0.25">
      <c r="A20" s="40">
        <v>2</v>
      </c>
      <c r="B20" s="25" t="s">
        <v>156</v>
      </c>
      <c r="C20" s="25" t="s">
        <v>12</v>
      </c>
      <c r="D20" s="39">
        <v>7</v>
      </c>
      <c r="E20" s="36">
        <v>3.472222222222222E-3</v>
      </c>
      <c r="F20" s="27">
        <v>5.6134259259259271E-3</v>
      </c>
      <c r="G20" s="20">
        <f t="shared" si="1"/>
        <v>2.1412037037037051E-3</v>
      </c>
      <c r="H20" s="14">
        <v>2</v>
      </c>
    </row>
    <row r="21" spans="1:8" x14ac:dyDescent="0.25">
      <c r="A21" s="40">
        <v>3</v>
      </c>
      <c r="B21" s="25" t="s">
        <v>155</v>
      </c>
      <c r="C21" s="25" t="s">
        <v>26</v>
      </c>
      <c r="D21" s="39">
        <v>6</v>
      </c>
      <c r="E21" s="36">
        <v>3.472222222222222E-3</v>
      </c>
      <c r="F21" s="27">
        <v>5.8217592592592592E-3</v>
      </c>
      <c r="G21" s="20">
        <f t="shared" si="1"/>
        <v>2.3495370370370371E-3</v>
      </c>
      <c r="H21" s="14">
        <v>3</v>
      </c>
    </row>
    <row r="22" spans="1:8" x14ac:dyDescent="0.25">
      <c r="A22" s="40">
        <v>4</v>
      </c>
      <c r="B22" s="25" t="s">
        <v>153</v>
      </c>
      <c r="C22" s="25" t="s">
        <v>77</v>
      </c>
      <c r="D22" s="39">
        <v>8</v>
      </c>
      <c r="E22" s="36">
        <v>3.472222222222222E-3</v>
      </c>
      <c r="F22" s="27">
        <v>7.3842592592592597E-3</v>
      </c>
      <c r="G22" s="20">
        <f t="shared" si="1"/>
        <v>3.9120370370370377E-3</v>
      </c>
      <c r="H22" s="14">
        <v>4</v>
      </c>
    </row>
    <row r="23" spans="1:8" x14ac:dyDescent="0.25">
      <c r="A23" s="40">
        <v>5</v>
      </c>
      <c r="B23" s="25" t="s">
        <v>154</v>
      </c>
      <c r="C23" s="25" t="s">
        <v>110</v>
      </c>
      <c r="D23" s="39">
        <v>5</v>
      </c>
      <c r="E23" s="36">
        <v>3.472222222222222E-3</v>
      </c>
      <c r="F23" s="27">
        <v>7.951388888888888E-3</v>
      </c>
      <c r="G23" s="20">
        <f t="shared" si="1"/>
        <v>4.479166666666666E-3</v>
      </c>
      <c r="H23" s="14">
        <v>5</v>
      </c>
    </row>
    <row r="24" spans="1:8" x14ac:dyDescent="0.25">
      <c r="A24" s="40">
        <v>6</v>
      </c>
      <c r="B24" s="25" t="s">
        <v>157</v>
      </c>
      <c r="C24" s="25" t="s">
        <v>53</v>
      </c>
      <c r="D24" s="39">
        <v>9</v>
      </c>
      <c r="E24" s="36">
        <v>3.472222222222222E-3</v>
      </c>
      <c r="F24" s="27">
        <v>7.9629629629629634E-3</v>
      </c>
      <c r="G24" s="20">
        <f t="shared" si="1"/>
        <v>4.4907407407407413E-3</v>
      </c>
      <c r="H24" s="14">
        <v>6</v>
      </c>
    </row>
    <row r="25" spans="1:8" x14ac:dyDescent="0.25">
      <c r="A25" s="40">
        <v>7</v>
      </c>
      <c r="B25" s="25" t="s">
        <v>149</v>
      </c>
      <c r="C25" s="25" t="s">
        <v>102</v>
      </c>
      <c r="D25" s="39">
        <v>1</v>
      </c>
      <c r="E25" s="36">
        <v>3.472222222222222E-3</v>
      </c>
      <c r="F25" s="27">
        <v>8.7962962962962968E-3</v>
      </c>
      <c r="G25" s="20">
        <f t="shared" si="1"/>
        <v>5.3240740740740748E-3</v>
      </c>
      <c r="H25" s="14">
        <v>7</v>
      </c>
    </row>
    <row r="26" spans="1:8" x14ac:dyDescent="0.25">
      <c r="A26" s="40">
        <v>8</v>
      </c>
      <c r="B26" s="25" t="s">
        <v>152</v>
      </c>
      <c r="C26" s="25" t="s">
        <v>148</v>
      </c>
      <c r="D26" s="39">
        <v>3</v>
      </c>
      <c r="E26" s="36">
        <v>3.472222222222222E-3</v>
      </c>
      <c r="F26" s="27">
        <v>8.9351851851851866E-3</v>
      </c>
      <c r="G26" s="20">
        <f t="shared" si="1"/>
        <v>5.4629629629629646E-3</v>
      </c>
      <c r="H26" s="14">
        <v>8</v>
      </c>
    </row>
    <row r="27" spans="1:8" x14ac:dyDescent="0.25">
      <c r="A27" s="40">
        <v>9</v>
      </c>
      <c r="B27" s="25" t="s">
        <v>151</v>
      </c>
      <c r="C27" s="25" t="s">
        <v>19</v>
      </c>
      <c r="D27" s="39">
        <v>2</v>
      </c>
      <c r="E27" s="36">
        <v>3.472222222222222E-3</v>
      </c>
      <c r="F27" s="27">
        <v>9.4212962962962957E-3</v>
      </c>
      <c r="G27" s="20">
        <f t="shared" si="1"/>
        <v>5.9490740740740736E-3</v>
      </c>
      <c r="H27" s="14">
        <v>9</v>
      </c>
    </row>
    <row r="28" spans="1:8" ht="31.5" x14ac:dyDescent="0.25">
      <c r="A28" s="40">
        <v>10</v>
      </c>
      <c r="B28" s="25" t="s">
        <v>153</v>
      </c>
      <c r="C28" s="25" t="s">
        <v>131</v>
      </c>
      <c r="D28" s="39">
        <v>4</v>
      </c>
      <c r="E28" s="36">
        <v>3.472222222222222E-3</v>
      </c>
      <c r="F28" s="27">
        <v>9.4675925925925917E-3</v>
      </c>
      <c r="G28" s="20">
        <f t="shared" si="1"/>
        <v>5.9953703703703697E-3</v>
      </c>
      <c r="H28" s="14">
        <v>10</v>
      </c>
    </row>
    <row r="29" spans="1:8" ht="28.5" customHeight="1" x14ac:dyDescent="0.25">
      <c r="A29" s="30" t="s">
        <v>204</v>
      </c>
      <c r="C29" s="29"/>
      <c r="D29" s="29"/>
      <c r="E29" s="23"/>
      <c r="F29" s="48"/>
    </row>
    <row r="30" spans="1:8" x14ac:dyDescent="0.25">
      <c r="A30" s="39">
        <v>12</v>
      </c>
      <c r="B30" s="25" t="s">
        <v>176</v>
      </c>
      <c r="C30" s="25" t="s">
        <v>93</v>
      </c>
      <c r="D30" s="40">
        <v>12</v>
      </c>
      <c r="E30" s="36">
        <v>0</v>
      </c>
      <c r="F30" s="27">
        <v>6.5509259259259262E-3</v>
      </c>
      <c r="G30" s="20">
        <f t="shared" ref="G30:G51" si="2">F30-E30</f>
        <v>6.5509259259259262E-3</v>
      </c>
      <c r="H30" s="14">
        <v>1</v>
      </c>
    </row>
    <row r="31" spans="1:8" x14ac:dyDescent="0.25">
      <c r="A31" s="39">
        <v>6</v>
      </c>
      <c r="B31" s="25" t="s">
        <v>155</v>
      </c>
      <c r="C31" s="25" t="s">
        <v>26</v>
      </c>
      <c r="D31" s="39">
        <v>6</v>
      </c>
      <c r="E31" s="36">
        <v>0</v>
      </c>
      <c r="F31" s="27">
        <v>6.9791666666666674E-3</v>
      </c>
      <c r="G31" s="20">
        <f t="shared" si="2"/>
        <v>6.9791666666666674E-3</v>
      </c>
      <c r="H31" s="14">
        <v>2</v>
      </c>
    </row>
    <row r="32" spans="1:8" x14ac:dyDescent="0.25">
      <c r="A32" s="39">
        <v>10</v>
      </c>
      <c r="B32" s="25" t="s">
        <v>158</v>
      </c>
      <c r="C32" s="25" t="s">
        <v>16</v>
      </c>
      <c r="D32" s="39">
        <v>10</v>
      </c>
      <c r="E32" s="36">
        <v>0</v>
      </c>
      <c r="F32" s="27">
        <v>7.4421296296296293E-3</v>
      </c>
      <c r="G32" s="20">
        <f t="shared" si="2"/>
        <v>7.4421296296296293E-3</v>
      </c>
      <c r="H32" s="14">
        <v>3</v>
      </c>
    </row>
    <row r="33" spans="1:8" x14ac:dyDescent="0.25">
      <c r="A33" s="39">
        <v>15</v>
      </c>
      <c r="B33" s="25" t="s">
        <v>164</v>
      </c>
      <c r="C33" s="25" t="s">
        <v>42</v>
      </c>
      <c r="D33" s="40">
        <v>15</v>
      </c>
      <c r="E33" s="36">
        <v>0</v>
      </c>
      <c r="F33" s="27">
        <v>7.6851851851851847E-3</v>
      </c>
      <c r="G33" s="20">
        <f t="shared" si="2"/>
        <v>7.6851851851851847E-3</v>
      </c>
      <c r="H33" s="14">
        <v>4</v>
      </c>
    </row>
    <row r="34" spans="1:8" x14ac:dyDescent="0.25">
      <c r="A34" s="39">
        <v>17</v>
      </c>
      <c r="B34" s="25" t="s">
        <v>180</v>
      </c>
      <c r="C34" s="25" t="s">
        <v>33</v>
      </c>
      <c r="D34" s="40">
        <v>17</v>
      </c>
      <c r="E34" s="36">
        <v>0</v>
      </c>
      <c r="F34" s="27">
        <v>8.4027777777777781E-3</v>
      </c>
      <c r="G34" s="20">
        <f t="shared" si="2"/>
        <v>8.4027777777777781E-3</v>
      </c>
      <c r="H34" s="14">
        <v>5</v>
      </c>
    </row>
    <row r="35" spans="1:8" x14ac:dyDescent="0.25">
      <c r="A35" s="39">
        <v>7</v>
      </c>
      <c r="B35" s="25" t="s">
        <v>156</v>
      </c>
      <c r="C35" s="25" t="s">
        <v>12</v>
      </c>
      <c r="D35" s="39">
        <v>7</v>
      </c>
      <c r="E35" s="36">
        <v>0</v>
      </c>
      <c r="F35" s="27">
        <v>9.3634259259259261E-3</v>
      </c>
      <c r="G35" s="20">
        <f t="shared" si="2"/>
        <v>9.3634259259259261E-3</v>
      </c>
      <c r="H35" s="14">
        <v>6</v>
      </c>
    </row>
    <row r="36" spans="1:8" x14ac:dyDescent="0.25">
      <c r="A36" s="39">
        <v>11</v>
      </c>
      <c r="B36" s="25" t="s">
        <v>175</v>
      </c>
      <c r="C36" s="25" t="s">
        <v>99</v>
      </c>
      <c r="D36" s="40">
        <v>11</v>
      </c>
      <c r="E36" s="36">
        <v>0</v>
      </c>
      <c r="F36" s="27">
        <v>1.0011574074074074E-2</v>
      </c>
      <c r="G36" s="20">
        <f t="shared" si="2"/>
        <v>1.0011574074074074E-2</v>
      </c>
      <c r="H36" s="14">
        <v>7</v>
      </c>
    </row>
    <row r="37" spans="1:8" x14ac:dyDescent="0.25">
      <c r="A37" s="39">
        <v>3</v>
      </c>
      <c r="B37" s="25" t="s">
        <v>152</v>
      </c>
      <c r="C37" s="25" t="s">
        <v>148</v>
      </c>
      <c r="D37" s="39">
        <v>3</v>
      </c>
      <c r="E37" s="36">
        <v>0</v>
      </c>
      <c r="F37" s="27">
        <v>1.037037037037037E-2</v>
      </c>
      <c r="G37" s="20">
        <f t="shared" si="2"/>
        <v>1.037037037037037E-2</v>
      </c>
      <c r="H37" s="14">
        <v>8</v>
      </c>
    </row>
    <row r="38" spans="1:8" x14ac:dyDescent="0.25">
      <c r="A38" s="39">
        <v>16</v>
      </c>
      <c r="B38" s="25" t="s">
        <v>179</v>
      </c>
      <c r="C38" s="25" t="s">
        <v>89</v>
      </c>
      <c r="D38" s="40">
        <v>16</v>
      </c>
      <c r="E38" s="36">
        <v>0</v>
      </c>
      <c r="F38" s="27">
        <v>1.0694444444444444E-2</v>
      </c>
      <c r="G38" s="20">
        <f t="shared" si="2"/>
        <v>1.0694444444444444E-2</v>
      </c>
      <c r="H38" s="14">
        <v>9</v>
      </c>
    </row>
    <row r="39" spans="1:8" x14ac:dyDescent="0.25">
      <c r="A39" s="39">
        <v>21</v>
      </c>
      <c r="B39" s="25" t="s">
        <v>184</v>
      </c>
      <c r="C39" s="25" t="s">
        <v>38</v>
      </c>
      <c r="D39" s="40">
        <v>22</v>
      </c>
      <c r="E39" s="36">
        <v>0</v>
      </c>
      <c r="F39" s="27">
        <v>1.0960648148148148E-2</v>
      </c>
      <c r="G39" s="20">
        <f t="shared" si="2"/>
        <v>1.0960648148148148E-2</v>
      </c>
      <c r="H39" s="14">
        <v>10</v>
      </c>
    </row>
    <row r="40" spans="1:8" x14ac:dyDescent="0.25">
      <c r="A40" s="39">
        <v>9</v>
      </c>
      <c r="B40" s="25" t="s">
        <v>157</v>
      </c>
      <c r="C40" s="25" t="s">
        <v>53</v>
      </c>
      <c r="D40" s="39">
        <v>9</v>
      </c>
      <c r="E40" s="36">
        <v>0</v>
      </c>
      <c r="F40" s="27">
        <v>1.1238425925925928E-2</v>
      </c>
      <c r="G40" s="20">
        <f t="shared" si="2"/>
        <v>1.1238425925925928E-2</v>
      </c>
      <c r="H40" s="14">
        <v>11</v>
      </c>
    </row>
    <row r="41" spans="1:8" ht="31.5" x14ac:dyDescent="0.25">
      <c r="A41" s="39">
        <v>4</v>
      </c>
      <c r="B41" s="25" t="s">
        <v>153</v>
      </c>
      <c r="C41" s="25" t="s">
        <v>131</v>
      </c>
      <c r="D41" s="39">
        <v>4</v>
      </c>
      <c r="E41" s="36">
        <v>0</v>
      </c>
      <c r="F41" s="27">
        <v>1.2025462962962962E-2</v>
      </c>
      <c r="G41" s="20">
        <f t="shared" si="2"/>
        <v>1.2025462962962962E-2</v>
      </c>
      <c r="H41" s="14">
        <v>12</v>
      </c>
    </row>
    <row r="42" spans="1:8" x14ac:dyDescent="0.25">
      <c r="A42" s="39">
        <v>19</v>
      </c>
      <c r="B42" s="25" t="s">
        <v>182</v>
      </c>
      <c r="C42" s="25" t="s">
        <v>74</v>
      </c>
      <c r="D42" s="40">
        <v>20</v>
      </c>
      <c r="E42" s="36">
        <v>0</v>
      </c>
      <c r="F42" s="27">
        <v>1.2094907407407408E-2</v>
      </c>
      <c r="G42" s="20">
        <f t="shared" si="2"/>
        <v>1.2094907407407408E-2</v>
      </c>
      <c r="H42" s="14">
        <v>13</v>
      </c>
    </row>
    <row r="43" spans="1:8" x14ac:dyDescent="0.25">
      <c r="A43" s="39">
        <v>1</v>
      </c>
      <c r="B43" s="25" t="s">
        <v>149</v>
      </c>
      <c r="C43" s="25" t="s">
        <v>102</v>
      </c>
      <c r="D43" s="39">
        <v>1</v>
      </c>
      <c r="E43" s="36">
        <v>0</v>
      </c>
      <c r="F43" s="27">
        <v>1.2314814814814815E-2</v>
      </c>
      <c r="G43" s="20">
        <f t="shared" si="2"/>
        <v>1.2314814814814815E-2</v>
      </c>
      <c r="H43" s="14">
        <v>14</v>
      </c>
    </row>
    <row r="44" spans="1:8" x14ac:dyDescent="0.25">
      <c r="A44" s="39">
        <v>14</v>
      </c>
      <c r="B44" s="25" t="s">
        <v>178</v>
      </c>
      <c r="C44" s="25" t="s">
        <v>71</v>
      </c>
      <c r="D44" s="40">
        <v>14</v>
      </c>
      <c r="E44" s="36">
        <v>0</v>
      </c>
      <c r="F44" s="27">
        <v>1.2465277777777777E-2</v>
      </c>
      <c r="G44" s="20">
        <f t="shared" si="2"/>
        <v>1.2465277777777777E-2</v>
      </c>
      <c r="H44" s="14">
        <v>15</v>
      </c>
    </row>
    <row r="45" spans="1:8" x14ac:dyDescent="0.25">
      <c r="A45" s="39">
        <v>20</v>
      </c>
      <c r="B45" s="25" t="s">
        <v>183</v>
      </c>
      <c r="C45" s="25" t="s">
        <v>9</v>
      </c>
      <c r="D45" s="40">
        <v>21</v>
      </c>
      <c r="E45" s="36">
        <v>0</v>
      </c>
      <c r="F45" s="27">
        <v>1.2534722222222223E-2</v>
      </c>
      <c r="G45" s="20">
        <f t="shared" si="2"/>
        <v>1.2534722222222223E-2</v>
      </c>
      <c r="H45" s="14">
        <v>16</v>
      </c>
    </row>
    <row r="46" spans="1:8" x14ac:dyDescent="0.25">
      <c r="A46" s="39">
        <v>5</v>
      </c>
      <c r="B46" s="25" t="s">
        <v>154</v>
      </c>
      <c r="C46" s="25" t="s">
        <v>110</v>
      </c>
      <c r="D46" s="39">
        <v>5</v>
      </c>
      <c r="E46" s="36">
        <v>0</v>
      </c>
      <c r="F46" s="27">
        <v>1.3113425925925926E-2</v>
      </c>
      <c r="G46" s="20">
        <f t="shared" si="2"/>
        <v>1.3113425925925926E-2</v>
      </c>
      <c r="H46" s="14">
        <v>17</v>
      </c>
    </row>
    <row r="47" spans="1:8" x14ac:dyDescent="0.25">
      <c r="A47" s="39">
        <v>2</v>
      </c>
      <c r="B47" s="25" t="s">
        <v>151</v>
      </c>
      <c r="C47" s="25" t="s">
        <v>19</v>
      </c>
      <c r="D47" s="39">
        <v>2</v>
      </c>
      <c r="E47" s="36">
        <v>0</v>
      </c>
      <c r="F47" s="27">
        <v>1.4479166666666668E-2</v>
      </c>
      <c r="G47" s="20">
        <f t="shared" si="2"/>
        <v>1.4479166666666668E-2</v>
      </c>
      <c r="H47" s="14">
        <v>18</v>
      </c>
    </row>
    <row r="48" spans="1:8" x14ac:dyDescent="0.25">
      <c r="A48" s="39">
        <v>8</v>
      </c>
      <c r="B48" s="25" t="s">
        <v>153</v>
      </c>
      <c r="C48" s="25" t="s">
        <v>77</v>
      </c>
      <c r="D48" s="39">
        <v>8</v>
      </c>
      <c r="E48" s="36">
        <v>0</v>
      </c>
      <c r="F48" s="27">
        <v>1.4502314814814815E-2</v>
      </c>
      <c r="G48" s="20">
        <f t="shared" si="2"/>
        <v>1.4502314814814815E-2</v>
      </c>
      <c r="H48" s="14">
        <v>19</v>
      </c>
    </row>
    <row r="49" spans="1:8" x14ac:dyDescent="0.25">
      <c r="A49" s="39">
        <v>13</v>
      </c>
      <c r="B49" s="25" t="s">
        <v>177</v>
      </c>
      <c r="C49" s="25" t="s">
        <v>34</v>
      </c>
      <c r="D49" s="40">
        <v>13</v>
      </c>
      <c r="E49" s="36">
        <v>0</v>
      </c>
      <c r="F49" s="27">
        <v>1.4988425925925926E-2</v>
      </c>
      <c r="G49" s="20">
        <f t="shared" si="2"/>
        <v>1.4988425925925926E-2</v>
      </c>
      <c r="H49" s="14">
        <v>20</v>
      </c>
    </row>
    <row r="50" spans="1:8" x14ac:dyDescent="0.25">
      <c r="A50" s="39">
        <v>18</v>
      </c>
      <c r="B50" s="25" t="s">
        <v>181</v>
      </c>
      <c r="C50" s="25" t="s">
        <v>23</v>
      </c>
      <c r="D50" s="40">
        <v>19</v>
      </c>
      <c r="E50" s="36">
        <v>0</v>
      </c>
      <c r="F50" s="27">
        <v>1.5289351851851851E-2</v>
      </c>
      <c r="G50" s="20">
        <f t="shared" si="2"/>
        <v>1.5289351851851851E-2</v>
      </c>
      <c r="H50" s="14">
        <v>21</v>
      </c>
    </row>
    <row r="51" spans="1:8" x14ac:dyDescent="0.25">
      <c r="A51" s="39">
        <v>22</v>
      </c>
      <c r="B51" s="25" t="s">
        <v>185</v>
      </c>
      <c r="C51" s="25" t="s">
        <v>121</v>
      </c>
      <c r="D51" s="40">
        <v>23</v>
      </c>
      <c r="E51" s="36">
        <v>0</v>
      </c>
      <c r="F51" s="27">
        <v>1.5682870370370371E-2</v>
      </c>
      <c r="G51" s="20">
        <f t="shared" si="2"/>
        <v>1.5682870370370371E-2</v>
      </c>
      <c r="H51" s="14">
        <v>22</v>
      </c>
    </row>
    <row r="52" spans="1:8" ht="26.25" customHeight="1" x14ac:dyDescent="0.25">
      <c r="A52" s="30" t="s">
        <v>205</v>
      </c>
      <c r="C52" s="29"/>
      <c r="D52" s="29"/>
      <c r="E52" s="23"/>
      <c r="F52" s="48"/>
    </row>
    <row r="53" spans="1:8" x14ac:dyDescent="0.25">
      <c r="A53" s="39">
        <v>17</v>
      </c>
      <c r="B53" s="25" t="s">
        <v>169</v>
      </c>
      <c r="C53" s="25" t="s">
        <v>33</v>
      </c>
      <c r="D53" s="40">
        <v>17</v>
      </c>
      <c r="E53" s="36">
        <v>0</v>
      </c>
      <c r="F53" s="27">
        <v>5.6597222222222222E-3</v>
      </c>
      <c r="G53" s="20">
        <f t="shared" ref="G53:G74" si="3">F53-E53</f>
        <v>5.6597222222222222E-3</v>
      </c>
      <c r="H53" s="14">
        <v>1</v>
      </c>
    </row>
    <row r="54" spans="1:8" x14ac:dyDescent="0.25">
      <c r="A54" s="39">
        <v>15</v>
      </c>
      <c r="B54" s="25" t="s">
        <v>194</v>
      </c>
      <c r="C54" s="25" t="s">
        <v>42</v>
      </c>
      <c r="D54" s="40">
        <v>15</v>
      </c>
      <c r="E54" s="36">
        <v>0</v>
      </c>
      <c r="F54" s="27">
        <v>5.8217592592592592E-3</v>
      </c>
      <c r="G54" s="20">
        <f t="shared" si="3"/>
        <v>5.8217592592592592E-3</v>
      </c>
      <c r="H54" s="14">
        <v>2</v>
      </c>
    </row>
    <row r="55" spans="1:8" x14ac:dyDescent="0.25">
      <c r="A55" s="39">
        <v>7</v>
      </c>
      <c r="B55" s="25" t="s">
        <v>191</v>
      </c>
      <c r="C55" s="25" t="s">
        <v>12</v>
      </c>
      <c r="D55" s="39">
        <v>7</v>
      </c>
      <c r="E55" s="36">
        <v>0</v>
      </c>
      <c r="F55" s="27">
        <v>6.2615740740740748E-3</v>
      </c>
      <c r="G55" s="20">
        <f t="shared" si="3"/>
        <v>6.2615740740740748E-3</v>
      </c>
      <c r="H55" s="14">
        <v>3</v>
      </c>
    </row>
    <row r="56" spans="1:8" x14ac:dyDescent="0.25">
      <c r="A56" s="39">
        <v>10</v>
      </c>
      <c r="B56" s="25" t="s">
        <v>193</v>
      </c>
      <c r="C56" s="25" t="s">
        <v>16</v>
      </c>
      <c r="D56" s="39">
        <v>10</v>
      </c>
      <c r="E56" s="36">
        <v>0</v>
      </c>
      <c r="F56" s="27">
        <v>7.1527777777777787E-3</v>
      </c>
      <c r="G56" s="20">
        <f t="shared" si="3"/>
        <v>7.1527777777777787E-3</v>
      </c>
      <c r="H56" s="14">
        <v>4</v>
      </c>
    </row>
    <row r="57" spans="1:8" x14ac:dyDescent="0.25">
      <c r="A57" s="39">
        <v>12</v>
      </c>
      <c r="B57" s="25" t="s">
        <v>163</v>
      </c>
      <c r="C57" s="25" t="s">
        <v>93</v>
      </c>
      <c r="D57" s="40">
        <v>12</v>
      </c>
      <c r="E57" s="36">
        <v>0</v>
      </c>
      <c r="F57" s="27">
        <v>7.2569444444444443E-3</v>
      </c>
      <c r="G57" s="20">
        <f t="shared" si="3"/>
        <v>7.2569444444444443E-3</v>
      </c>
      <c r="H57" s="14">
        <v>5</v>
      </c>
    </row>
    <row r="58" spans="1:8" x14ac:dyDescent="0.25">
      <c r="A58" s="39">
        <v>11</v>
      </c>
      <c r="B58" s="25" t="s">
        <v>165</v>
      </c>
      <c r="C58" s="25" t="s">
        <v>99</v>
      </c>
      <c r="D58" s="40">
        <v>11</v>
      </c>
      <c r="E58" s="36">
        <v>0</v>
      </c>
      <c r="F58" s="27">
        <v>7.2685185185185188E-3</v>
      </c>
      <c r="G58" s="20">
        <f t="shared" si="3"/>
        <v>7.2685185185185188E-3</v>
      </c>
      <c r="H58" s="14">
        <v>6</v>
      </c>
    </row>
    <row r="59" spans="1:8" x14ac:dyDescent="0.25">
      <c r="A59" s="39">
        <v>6</v>
      </c>
      <c r="B59" s="25" t="s">
        <v>190</v>
      </c>
      <c r="C59" s="25" t="s">
        <v>26</v>
      </c>
      <c r="D59" s="39">
        <v>6</v>
      </c>
      <c r="E59" s="36">
        <v>0</v>
      </c>
      <c r="F59" s="27">
        <v>7.5925925925925926E-3</v>
      </c>
      <c r="G59" s="20">
        <f t="shared" si="3"/>
        <v>7.5925925925925926E-3</v>
      </c>
      <c r="H59" s="14">
        <v>7</v>
      </c>
    </row>
    <row r="60" spans="1:8" x14ac:dyDescent="0.25">
      <c r="A60" s="39">
        <v>16</v>
      </c>
      <c r="B60" s="25" t="s">
        <v>168</v>
      </c>
      <c r="C60" s="25" t="s">
        <v>89</v>
      </c>
      <c r="D60" s="40">
        <v>16</v>
      </c>
      <c r="E60" s="36">
        <v>0</v>
      </c>
      <c r="F60" s="27">
        <v>9.0972222222222218E-3</v>
      </c>
      <c r="G60" s="20">
        <f t="shared" si="3"/>
        <v>9.0972222222222218E-3</v>
      </c>
      <c r="H60" s="14">
        <v>8</v>
      </c>
    </row>
    <row r="61" spans="1:8" x14ac:dyDescent="0.25">
      <c r="A61" s="39">
        <v>5</v>
      </c>
      <c r="B61" s="25" t="s">
        <v>189</v>
      </c>
      <c r="C61" s="25" t="s">
        <v>110</v>
      </c>
      <c r="D61" s="39">
        <v>5</v>
      </c>
      <c r="E61" s="36">
        <v>0</v>
      </c>
      <c r="F61" s="27">
        <v>9.2245370370370363E-3</v>
      </c>
      <c r="G61" s="20">
        <f t="shared" si="3"/>
        <v>9.2245370370370363E-3</v>
      </c>
      <c r="H61" s="14">
        <v>9</v>
      </c>
    </row>
    <row r="62" spans="1:8" x14ac:dyDescent="0.25">
      <c r="A62" s="39">
        <v>9</v>
      </c>
      <c r="B62" s="25" t="s">
        <v>192</v>
      </c>
      <c r="C62" s="25" t="s">
        <v>53</v>
      </c>
      <c r="D62" s="39">
        <v>9</v>
      </c>
      <c r="E62" s="36">
        <v>0</v>
      </c>
      <c r="F62" s="27">
        <v>9.8263888888888897E-3</v>
      </c>
      <c r="G62" s="20">
        <f t="shared" si="3"/>
        <v>9.8263888888888897E-3</v>
      </c>
      <c r="H62" s="14">
        <v>10</v>
      </c>
    </row>
    <row r="63" spans="1:8" x14ac:dyDescent="0.25">
      <c r="A63" s="39">
        <v>20</v>
      </c>
      <c r="B63" s="25" t="s">
        <v>172</v>
      </c>
      <c r="C63" s="25" t="s">
        <v>9</v>
      </c>
      <c r="D63" s="40">
        <v>21</v>
      </c>
      <c r="E63" s="36">
        <v>0</v>
      </c>
      <c r="F63" s="27">
        <v>9.8611111111111104E-3</v>
      </c>
      <c r="G63" s="20">
        <f t="shared" si="3"/>
        <v>9.8611111111111104E-3</v>
      </c>
      <c r="H63" s="14">
        <v>11</v>
      </c>
    </row>
    <row r="64" spans="1:8" x14ac:dyDescent="0.25">
      <c r="A64" s="39">
        <v>3</v>
      </c>
      <c r="B64" s="25" t="s">
        <v>187</v>
      </c>
      <c r="C64" s="25" t="s">
        <v>148</v>
      </c>
      <c r="D64" s="39">
        <v>3</v>
      </c>
      <c r="E64" s="36">
        <v>0</v>
      </c>
      <c r="F64" s="27">
        <v>1.0150462962962964E-2</v>
      </c>
      <c r="G64" s="20">
        <f t="shared" si="3"/>
        <v>1.0150462962962964E-2</v>
      </c>
      <c r="H64" s="14">
        <v>12</v>
      </c>
    </row>
    <row r="65" spans="1:8" x14ac:dyDescent="0.25">
      <c r="A65" s="39">
        <v>8</v>
      </c>
      <c r="B65" s="25" t="s">
        <v>188</v>
      </c>
      <c r="C65" s="25" t="s">
        <v>77</v>
      </c>
      <c r="D65" s="39">
        <v>8</v>
      </c>
      <c r="E65" s="36">
        <v>0</v>
      </c>
      <c r="F65" s="27">
        <v>1.0567129629629629E-2</v>
      </c>
      <c r="G65" s="20">
        <f t="shared" si="3"/>
        <v>1.0567129629629629E-2</v>
      </c>
      <c r="H65" s="14">
        <v>13</v>
      </c>
    </row>
    <row r="66" spans="1:8" x14ac:dyDescent="0.25">
      <c r="A66" s="39">
        <v>21</v>
      </c>
      <c r="B66" s="25" t="s">
        <v>173</v>
      </c>
      <c r="C66" s="25" t="s">
        <v>38</v>
      </c>
      <c r="D66" s="40">
        <v>22</v>
      </c>
      <c r="E66" s="36">
        <v>0</v>
      </c>
      <c r="F66" s="27">
        <v>1.068287037037037E-2</v>
      </c>
      <c r="G66" s="20">
        <f t="shared" si="3"/>
        <v>1.068287037037037E-2</v>
      </c>
      <c r="H66" s="14">
        <v>14</v>
      </c>
    </row>
    <row r="67" spans="1:8" x14ac:dyDescent="0.25">
      <c r="A67" s="39">
        <v>22</v>
      </c>
      <c r="B67" s="25" t="s">
        <v>174</v>
      </c>
      <c r="C67" s="25" t="s">
        <v>121</v>
      </c>
      <c r="D67" s="40">
        <v>23</v>
      </c>
      <c r="E67" s="36">
        <v>0</v>
      </c>
      <c r="F67" s="27">
        <v>1.1145833333333334E-2</v>
      </c>
      <c r="G67" s="20">
        <f t="shared" si="3"/>
        <v>1.1145833333333334E-2</v>
      </c>
      <c r="H67" s="14">
        <v>15</v>
      </c>
    </row>
    <row r="68" spans="1:8" x14ac:dyDescent="0.25">
      <c r="A68" s="39">
        <v>13</v>
      </c>
      <c r="B68" s="25" t="s">
        <v>166</v>
      </c>
      <c r="C68" s="25" t="s">
        <v>34</v>
      </c>
      <c r="D68" s="40">
        <v>13</v>
      </c>
      <c r="E68" s="36">
        <v>0</v>
      </c>
      <c r="F68" s="27">
        <v>1.1712962962962965E-2</v>
      </c>
      <c r="G68" s="20">
        <f t="shared" si="3"/>
        <v>1.1712962962962965E-2</v>
      </c>
      <c r="H68" s="14">
        <v>16</v>
      </c>
    </row>
    <row r="69" spans="1:8" x14ac:dyDescent="0.25">
      <c r="A69" s="39">
        <v>2</v>
      </c>
      <c r="B69" s="25" t="s">
        <v>186</v>
      </c>
      <c r="C69" s="25" t="s">
        <v>19</v>
      </c>
      <c r="D69" s="39">
        <v>2</v>
      </c>
      <c r="E69" s="36">
        <v>0</v>
      </c>
      <c r="F69" s="27">
        <v>1.1863425925925925E-2</v>
      </c>
      <c r="G69" s="20">
        <f t="shared" si="3"/>
        <v>1.1863425925925925E-2</v>
      </c>
      <c r="H69" s="14">
        <v>17</v>
      </c>
    </row>
    <row r="70" spans="1:8" ht="31.5" x14ac:dyDescent="0.25">
      <c r="A70" s="39">
        <v>4</v>
      </c>
      <c r="B70" s="25" t="s">
        <v>188</v>
      </c>
      <c r="C70" s="25" t="s">
        <v>131</v>
      </c>
      <c r="D70" s="39">
        <v>4</v>
      </c>
      <c r="E70" s="36">
        <v>0</v>
      </c>
      <c r="F70" s="27">
        <v>1.2013888888888888E-2</v>
      </c>
      <c r="G70" s="20">
        <f t="shared" si="3"/>
        <v>1.2013888888888888E-2</v>
      </c>
      <c r="H70" s="14">
        <v>18</v>
      </c>
    </row>
    <row r="71" spans="1:8" x14ac:dyDescent="0.25">
      <c r="A71" s="39">
        <v>19</v>
      </c>
      <c r="B71" s="25" t="s">
        <v>171</v>
      </c>
      <c r="C71" s="25" t="s">
        <v>74</v>
      </c>
      <c r="D71" s="40">
        <v>20</v>
      </c>
      <c r="E71" s="36">
        <v>0</v>
      </c>
      <c r="F71" s="27">
        <v>1.2453703703703703E-2</v>
      </c>
      <c r="G71" s="20">
        <f t="shared" si="3"/>
        <v>1.2453703703703703E-2</v>
      </c>
      <c r="H71" s="14">
        <v>19</v>
      </c>
    </row>
    <row r="72" spans="1:8" x14ac:dyDescent="0.25">
      <c r="A72" s="39">
        <v>1</v>
      </c>
      <c r="B72" s="25" t="s">
        <v>149</v>
      </c>
      <c r="C72" s="25" t="s">
        <v>102</v>
      </c>
      <c r="D72" s="39">
        <v>1</v>
      </c>
      <c r="E72" s="36">
        <v>0</v>
      </c>
      <c r="F72" s="27">
        <v>1.2847222222222223E-2</v>
      </c>
      <c r="G72" s="20">
        <f t="shared" si="3"/>
        <v>1.2847222222222223E-2</v>
      </c>
      <c r="H72" s="14">
        <v>20</v>
      </c>
    </row>
    <row r="73" spans="1:8" x14ac:dyDescent="0.25">
      <c r="A73" s="39">
        <v>14</v>
      </c>
      <c r="B73" s="25" t="s">
        <v>167</v>
      </c>
      <c r="C73" s="25" t="s">
        <v>71</v>
      </c>
      <c r="D73" s="40">
        <v>14</v>
      </c>
      <c r="E73" s="36">
        <v>0</v>
      </c>
      <c r="F73" s="27">
        <v>1.34375E-2</v>
      </c>
      <c r="G73" s="20">
        <f t="shared" si="3"/>
        <v>1.34375E-2</v>
      </c>
      <c r="H73" s="14">
        <v>21</v>
      </c>
    </row>
    <row r="74" spans="1:8" x14ac:dyDescent="0.25">
      <c r="A74" s="39">
        <v>18</v>
      </c>
      <c r="B74" s="25" t="s">
        <v>170</v>
      </c>
      <c r="C74" s="25" t="s">
        <v>23</v>
      </c>
      <c r="D74" s="40">
        <v>19</v>
      </c>
      <c r="E74" s="36">
        <v>0</v>
      </c>
      <c r="F74" s="27">
        <v>1.5694444444444445E-2</v>
      </c>
      <c r="G74" s="20">
        <f t="shared" si="3"/>
        <v>1.5694444444444445E-2</v>
      </c>
      <c r="H74" s="14">
        <v>22</v>
      </c>
    </row>
    <row r="75" spans="1:8" x14ac:dyDescent="0.25">
      <c r="A75" s="29"/>
      <c r="C75" s="29"/>
      <c r="D75" s="29"/>
      <c r="E75" s="23"/>
    </row>
    <row r="76" spans="1:8" x14ac:dyDescent="0.25">
      <c r="A76" s="29"/>
      <c r="C76" s="29"/>
      <c r="D76" s="29"/>
      <c r="E76" s="23"/>
    </row>
    <row r="77" spans="1:8" x14ac:dyDescent="0.25">
      <c r="A77" s="29"/>
      <c r="C77" s="29"/>
      <c r="D77" s="29"/>
      <c r="E77" s="23"/>
    </row>
    <row r="78" spans="1:8" x14ac:dyDescent="0.25">
      <c r="A78" s="29"/>
      <c r="C78" s="29"/>
      <c r="D78" s="29"/>
      <c r="E78" s="23"/>
    </row>
    <row r="79" spans="1:8" x14ac:dyDescent="0.25">
      <c r="A79" s="29"/>
      <c r="C79" s="29"/>
      <c r="D79" s="29"/>
      <c r="E79" s="23"/>
    </row>
    <row r="80" spans="1:8" x14ac:dyDescent="0.25">
      <c r="A80" s="29"/>
      <c r="C80" s="29"/>
      <c r="D80" s="29"/>
      <c r="E80" s="23"/>
    </row>
    <row r="81" spans="1:5" x14ac:dyDescent="0.25">
      <c r="A81" s="29"/>
      <c r="C81" s="29"/>
      <c r="D81" s="29"/>
      <c r="E81" s="23"/>
    </row>
    <row r="82" spans="1:5" x14ac:dyDescent="0.25">
      <c r="A82" s="29"/>
      <c r="C82" s="29"/>
      <c r="D82" s="29"/>
      <c r="E82" s="23"/>
    </row>
    <row r="83" spans="1:5" x14ac:dyDescent="0.25">
      <c r="A83" s="29"/>
      <c r="C83" s="29"/>
      <c r="D83" s="29"/>
      <c r="E83" s="23"/>
    </row>
    <row r="84" spans="1:5" x14ac:dyDescent="0.25">
      <c r="A84" s="29"/>
      <c r="C84" s="29"/>
      <c r="D84" s="29"/>
      <c r="E84" s="23"/>
    </row>
    <row r="85" spans="1:5" x14ac:dyDescent="0.25">
      <c r="A85" s="29"/>
      <c r="C85" s="29"/>
      <c r="D85" s="29"/>
      <c r="E85" s="23"/>
    </row>
    <row r="86" spans="1:5" x14ac:dyDescent="0.25">
      <c r="A86" s="29"/>
      <c r="C86" s="29"/>
      <c r="D86" s="29"/>
      <c r="E86" s="23"/>
    </row>
    <row r="87" spans="1:5" x14ac:dyDescent="0.25">
      <c r="A87" s="29"/>
      <c r="C87" s="29"/>
      <c r="D87" s="29"/>
      <c r="E87" s="23"/>
    </row>
    <row r="88" spans="1:5" x14ac:dyDescent="0.25">
      <c r="A88" s="29"/>
      <c r="C88" s="29"/>
      <c r="D88" s="29"/>
      <c r="E88" s="23"/>
    </row>
    <row r="89" spans="1:5" x14ac:dyDescent="0.25">
      <c r="A89" s="29"/>
      <c r="C89" s="29"/>
      <c r="D89" s="29"/>
      <c r="E89" s="23"/>
    </row>
    <row r="90" spans="1:5" x14ac:dyDescent="0.25">
      <c r="A90" s="29"/>
      <c r="C90" s="29"/>
      <c r="D90" s="29"/>
      <c r="E90" s="23"/>
    </row>
    <row r="91" spans="1:5" x14ac:dyDescent="0.25">
      <c r="A91" s="29"/>
      <c r="C91" s="29"/>
      <c r="D91" s="29"/>
      <c r="E91" s="23"/>
    </row>
    <row r="92" spans="1:5" x14ac:dyDescent="0.25">
      <c r="A92" s="29"/>
      <c r="C92" s="29"/>
      <c r="D92" s="29"/>
      <c r="E92" s="23"/>
    </row>
    <row r="93" spans="1:5" x14ac:dyDescent="0.25">
      <c r="A93" s="29"/>
      <c r="C93" s="29"/>
      <c r="D93" s="29"/>
      <c r="E93" s="23"/>
    </row>
    <row r="94" spans="1:5" x14ac:dyDescent="0.25">
      <c r="A94" s="29"/>
      <c r="C94" s="29"/>
      <c r="D94" s="29"/>
      <c r="E94" s="23"/>
    </row>
    <row r="95" spans="1:5" x14ac:dyDescent="0.25">
      <c r="A95" s="29"/>
      <c r="C95" s="29"/>
      <c r="D95" s="29"/>
      <c r="E95" s="23"/>
    </row>
    <row r="96" spans="1:5" x14ac:dyDescent="0.25">
      <c r="A96" s="29"/>
      <c r="C96" s="29"/>
      <c r="D96" s="29"/>
      <c r="E96" s="23"/>
    </row>
    <row r="97" spans="1:5" x14ac:dyDescent="0.25">
      <c r="A97" s="29"/>
      <c r="C97" s="29"/>
      <c r="D97" s="29"/>
      <c r="E97" s="23"/>
    </row>
    <row r="98" spans="1:5" x14ac:dyDescent="0.25">
      <c r="A98" s="29"/>
      <c r="C98" s="29"/>
      <c r="D98" s="29"/>
      <c r="E98" s="23"/>
    </row>
    <row r="99" spans="1:5" x14ac:dyDescent="0.25">
      <c r="A99" s="29"/>
      <c r="C99" s="29"/>
      <c r="D99" s="29"/>
      <c r="E99" s="23"/>
    </row>
    <row r="100" spans="1:5" x14ac:dyDescent="0.25">
      <c r="A100" s="29"/>
      <c r="C100" s="29"/>
      <c r="D100" s="29"/>
      <c r="E100" s="23"/>
    </row>
    <row r="101" spans="1:5" x14ac:dyDescent="0.25">
      <c r="A101" s="29"/>
      <c r="C101" s="29"/>
      <c r="D101" s="29"/>
      <c r="E101" s="23"/>
    </row>
    <row r="102" spans="1:5" x14ac:dyDescent="0.25">
      <c r="A102" s="29"/>
      <c r="C102" s="29"/>
      <c r="D102" s="29"/>
      <c r="E102" s="23"/>
    </row>
    <row r="103" spans="1:5" x14ac:dyDescent="0.25">
      <c r="A103" s="29"/>
      <c r="C103" s="29"/>
      <c r="D103" s="29"/>
      <c r="E103" s="23"/>
    </row>
    <row r="104" spans="1:5" x14ac:dyDescent="0.25">
      <c r="A104" s="29"/>
      <c r="C104" s="29"/>
      <c r="D104" s="29"/>
      <c r="E104" s="23"/>
    </row>
    <row r="105" spans="1:5" x14ac:dyDescent="0.25">
      <c r="A105" s="29"/>
      <c r="C105" s="29"/>
      <c r="D105" s="29"/>
      <c r="E105" s="23"/>
    </row>
    <row r="106" spans="1:5" x14ac:dyDescent="0.25">
      <c r="A106" s="29"/>
      <c r="C106" s="29"/>
      <c r="D106" s="29"/>
      <c r="E106" s="23"/>
    </row>
    <row r="107" spans="1:5" x14ac:dyDescent="0.25">
      <c r="A107" s="29"/>
      <c r="C107" s="29"/>
      <c r="D107" s="29"/>
      <c r="E107" s="23"/>
    </row>
    <row r="108" spans="1:5" x14ac:dyDescent="0.25">
      <c r="A108" s="29"/>
      <c r="C108" s="29"/>
      <c r="D108" s="29"/>
      <c r="E108" s="23"/>
    </row>
    <row r="109" spans="1:5" x14ac:dyDescent="0.25">
      <c r="A109" s="29"/>
      <c r="C109" s="29"/>
      <c r="D109" s="29"/>
      <c r="E109" s="23"/>
    </row>
    <row r="110" spans="1:5" x14ac:dyDescent="0.25">
      <c r="A110" s="29"/>
      <c r="C110" s="29"/>
      <c r="D110" s="29"/>
      <c r="E110" s="23"/>
    </row>
    <row r="111" spans="1:5" x14ac:dyDescent="0.25">
      <c r="A111" s="29"/>
      <c r="C111" s="29"/>
      <c r="D111" s="29"/>
      <c r="E111" s="23"/>
    </row>
    <row r="112" spans="1:5" x14ac:dyDescent="0.25">
      <c r="A112" s="29"/>
      <c r="C112" s="29"/>
      <c r="D112" s="29"/>
      <c r="E112" s="23"/>
    </row>
    <row r="113" spans="1:5" x14ac:dyDescent="0.25">
      <c r="A113" s="29"/>
      <c r="C113" s="29"/>
      <c r="D113" s="29"/>
      <c r="E113" s="23"/>
    </row>
    <row r="114" spans="1:5" x14ac:dyDescent="0.25">
      <c r="A114" s="29"/>
      <c r="C114" s="29"/>
      <c r="D114" s="29"/>
      <c r="E114" s="23"/>
    </row>
    <row r="115" spans="1:5" x14ac:dyDescent="0.25">
      <c r="A115" s="29"/>
      <c r="C115" s="29"/>
      <c r="D115" s="29"/>
      <c r="E115" s="23"/>
    </row>
    <row r="116" spans="1:5" x14ac:dyDescent="0.25">
      <c r="A116" s="29"/>
      <c r="C116" s="29"/>
      <c r="D116" s="29"/>
      <c r="E116" s="23"/>
    </row>
    <row r="117" spans="1:5" x14ac:dyDescent="0.25">
      <c r="A117" s="29"/>
      <c r="C117" s="29"/>
      <c r="D117" s="29"/>
      <c r="E117" s="23"/>
    </row>
    <row r="118" spans="1:5" x14ac:dyDescent="0.25">
      <c r="A118" s="29"/>
      <c r="C118" s="29"/>
      <c r="D118" s="29"/>
      <c r="E118" s="23"/>
    </row>
    <row r="119" spans="1:5" x14ac:dyDescent="0.25">
      <c r="A119" s="29"/>
      <c r="C119" s="29"/>
      <c r="D119" s="29"/>
      <c r="E119" s="23"/>
    </row>
    <row r="120" spans="1:5" x14ac:dyDescent="0.25">
      <c r="A120" s="29"/>
      <c r="C120" s="29"/>
      <c r="D120" s="29"/>
      <c r="E120" s="23"/>
    </row>
    <row r="121" spans="1:5" x14ac:dyDescent="0.25">
      <c r="A121" s="29"/>
      <c r="C121" s="29"/>
      <c r="D121" s="29"/>
      <c r="E121" s="23"/>
    </row>
    <row r="122" spans="1:5" x14ac:dyDescent="0.25">
      <c r="A122" s="29"/>
      <c r="C122" s="29"/>
      <c r="D122" s="29"/>
      <c r="E122" s="23"/>
    </row>
    <row r="123" spans="1:5" x14ac:dyDescent="0.25">
      <c r="A123" s="29"/>
      <c r="C123" s="29"/>
      <c r="D123" s="29"/>
      <c r="E123" s="23"/>
    </row>
    <row r="124" spans="1:5" x14ac:dyDescent="0.25">
      <c r="A124" s="29"/>
      <c r="C124" s="29"/>
      <c r="D124" s="29"/>
      <c r="E124" s="23"/>
    </row>
    <row r="125" spans="1:5" x14ac:dyDescent="0.25">
      <c r="A125" s="29"/>
      <c r="C125" s="29"/>
      <c r="D125" s="29"/>
      <c r="E125" s="23"/>
    </row>
    <row r="126" spans="1:5" x14ac:dyDescent="0.25">
      <c r="A126" s="29"/>
      <c r="C126" s="29"/>
      <c r="D126" s="29"/>
      <c r="E126" s="23"/>
    </row>
    <row r="127" spans="1:5" x14ac:dyDescent="0.25">
      <c r="A127" s="29"/>
      <c r="C127" s="29"/>
      <c r="D127" s="29"/>
      <c r="E127" s="23"/>
    </row>
    <row r="128" spans="1:5" x14ac:dyDescent="0.25">
      <c r="A128" s="29"/>
      <c r="C128" s="29"/>
      <c r="D128" s="29"/>
      <c r="E128" s="23"/>
    </row>
    <row r="129" spans="1:5" x14ac:dyDescent="0.25">
      <c r="A129" s="29"/>
      <c r="C129" s="29"/>
      <c r="D129" s="29"/>
      <c r="E129" s="23"/>
    </row>
    <row r="130" spans="1:5" x14ac:dyDescent="0.25">
      <c r="A130" s="29"/>
      <c r="C130" s="29"/>
      <c r="D130" s="29"/>
      <c r="E130" s="23"/>
    </row>
    <row r="131" spans="1:5" x14ac:dyDescent="0.25">
      <c r="A131" s="29"/>
      <c r="C131" s="29"/>
      <c r="D131" s="29"/>
      <c r="E131" s="23"/>
    </row>
    <row r="132" spans="1:5" x14ac:dyDescent="0.25">
      <c r="A132" s="29"/>
      <c r="C132" s="29"/>
      <c r="D132" s="29"/>
      <c r="E132" s="23"/>
    </row>
    <row r="133" spans="1:5" x14ac:dyDescent="0.25">
      <c r="A133" s="29"/>
      <c r="C133" s="29"/>
      <c r="D133" s="29"/>
      <c r="E133" s="23"/>
    </row>
    <row r="134" spans="1:5" x14ac:dyDescent="0.25">
      <c r="A134" s="29"/>
      <c r="C134" s="29"/>
      <c r="D134" s="29"/>
      <c r="E134" s="23"/>
    </row>
    <row r="135" spans="1:5" x14ac:dyDescent="0.25">
      <c r="A135" s="29"/>
      <c r="C135" s="29"/>
      <c r="D135" s="29"/>
      <c r="E135" s="23"/>
    </row>
    <row r="136" spans="1:5" x14ac:dyDescent="0.25">
      <c r="A136" s="29"/>
      <c r="C136" s="29"/>
      <c r="D136" s="29"/>
      <c r="E136" s="23"/>
    </row>
    <row r="137" spans="1:5" x14ac:dyDescent="0.25">
      <c r="A137" s="29"/>
      <c r="C137" s="29"/>
      <c r="D137" s="29"/>
      <c r="E137" s="23"/>
    </row>
    <row r="138" spans="1:5" x14ac:dyDescent="0.25">
      <c r="A138" s="29"/>
      <c r="C138" s="29"/>
      <c r="D138" s="29"/>
      <c r="E138" s="23"/>
    </row>
    <row r="139" spans="1:5" x14ac:dyDescent="0.25">
      <c r="A139" s="29"/>
      <c r="C139" s="29"/>
      <c r="D139" s="29"/>
      <c r="E139" s="23"/>
    </row>
    <row r="140" spans="1:5" x14ac:dyDescent="0.25">
      <c r="A140" s="29"/>
      <c r="C140" s="29"/>
      <c r="D140" s="29"/>
      <c r="E140" s="23"/>
    </row>
    <row r="141" spans="1:5" x14ac:dyDescent="0.25">
      <c r="A141" s="29"/>
      <c r="C141" s="29"/>
      <c r="D141" s="29"/>
      <c r="E141" s="23"/>
    </row>
    <row r="142" spans="1:5" x14ac:dyDescent="0.25">
      <c r="A142" s="29"/>
      <c r="C142" s="29"/>
      <c r="D142" s="29"/>
      <c r="E142" s="23"/>
    </row>
    <row r="143" spans="1:5" x14ac:dyDescent="0.25">
      <c r="A143" s="29"/>
      <c r="C143" s="29"/>
      <c r="D143" s="29"/>
      <c r="E143" s="23"/>
    </row>
    <row r="144" spans="1:5" x14ac:dyDescent="0.25">
      <c r="A144" s="29"/>
      <c r="C144" s="29"/>
      <c r="D144" s="29"/>
      <c r="E144" s="23"/>
    </row>
    <row r="145" spans="1:5" x14ac:dyDescent="0.25">
      <c r="A145" s="29"/>
      <c r="C145" s="29"/>
      <c r="D145" s="29"/>
      <c r="E145" s="23"/>
    </row>
    <row r="146" spans="1:5" x14ac:dyDescent="0.25">
      <c r="A146" s="29"/>
      <c r="C146" s="29"/>
      <c r="D146" s="29"/>
      <c r="E146" s="23"/>
    </row>
    <row r="147" spans="1:5" x14ac:dyDescent="0.25">
      <c r="A147" s="29"/>
      <c r="C147" s="29"/>
      <c r="D147" s="29"/>
      <c r="E147" s="23"/>
    </row>
    <row r="148" spans="1:5" x14ac:dyDescent="0.25">
      <c r="A148" s="29"/>
      <c r="C148" s="29"/>
      <c r="D148" s="29"/>
      <c r="E148" s="23"/>
    </row>
    <row r="149" spans="1:5" x14ac:dyDescent="0.25">
      <c r="A149" s="29"/>
      <c r="C149" s="29"/>
      <c r="D149" s="29"/>
      <c r="E149" s="23"/>
    </row>
    <row r="150" spans="1:5" x14ac:dyDescent="0.25">
      <c r="A150" s="29"/>
      <c r="C150" s="29"/>
      <c r="D150" s="29"/>
      <c r="E150" s="23"/>
    </row>
    <row r="151" spans="1:5" x14ac:dyDescent="0.25">
      <c r="A151" s="29"/>
      <c r="C151" s="29"/>
      <c r="D151" s="29"/>
      <c r="E151" s="23"/>
    </row>
    <row r="152" spans="1:5" x14ac:dyDescent="0.25">
      <c r="A152" s="29"/>
      <c r="C152" s="29"/>
      <c r="D152" s="29"/>
      <c r="E152" s="23"/>
    </row>
    <row r="153" spans="1:5" x14ac:dyDescent="0.25">
      <c r="A153" s="29"/>
      <c r="C153" s="29"/>
      <c r="D153" s="29"/>
      <c r="E153" s="23"/>
    </row>
    <row r="154" spans="1:5" x14ac:dyDescent="0.25">
      <c r="A154" s="29"/>
      <c r="C154" s="29"/>
      <c r="D154" s="29"/>
      <c r="E154" s="23"/>
    </row>
    <row r="155" spans="1:5" x14ac:dyDescent="0.25">
      <c r="A155" s="29"/>
      <c r="C155" s="29"/>
      <c r="D155" s="29"/>
      <c r="E155" s="23"/>
    </row>
    <row r="156" spans="1:5" x14ac:dyDescent="0.25">
      <c r="A156" s="29"/>
      <c r="C156" s="29"/>
      <c r="D156" s="29"/>
      <c r="E156" s="23"/>
    </row>
    <row r="157" spans="1:5" x14ac:dyDescent="0.25">
      <c r="A157" s="29"/>
      <c r="C157" s="29"/>
      <c r="D157" s="29"/>
      <c r="E157" s="23"/>
    </row>
    <row r="158" spans="1:5" x14ac:dyDescent="0.25">
      <c r="A158" s="29"/>
      <c r="C158" s="29"/>
      <c r="D158" s="29"/>
      <c r="E158" s="23"/>
    </row>
    <row r="159" spans="1:5" x14ac:dyDescent="0.25">
      <c r="A159" s="29"/>
      <c r="C159" s="29"/>
      <c r="D159" s="29"/>
      <c r="E159" s="23"/>
    </row>
    <row r="160" spans="1:5" x14ac:dyDescent="0.25">
      <c r="A160" s="29"/>
      <c r="C160" s="29"/>
      <c r="D160" s="29"/>
      <c r="E160" s="23"/>
    </row>
    <row r="161" spans="1:5" x14ac:dyDescent="0.25">
      <c r="A161" s="29"/>
      <c r="C161" s="29"/>
      <c r="D161" s="29"/>
      <c r="E161" s="23"/>
    </row>
    <row r="162" spans="1:5" x14ac:dyDescent="0.25">
      <c r="A162" s="29"/>
      <c r="C162" s="29"/>
      <c r="D162" s="29"/>
      <c r="E162" s="23"/>
    </row>
    <row r="163" spans="1:5" x14ac:dyDescent="0.25">
      <c r="A163" s="29"/>
      <c r="C163" s="29"/>
      <c r="D163" s="29"/>
      <c r="E163" s="23"/>
    </row>
    <row r="164" spans="1:5" x14ac:dyDescent="0.25">
      <c r="A164" s="29"/>
      <c r="C164" s="29"/>
      <c r="D164" s="29"/>
      <c r="E164" s="23"/>
    </row>
    <row r="165" spans="1:5" x14ac:dyDescent="0.25">
      <c r="A165" s="29"/>
      <c r="C165" s="29"/>
      <c r="D165" s="29"/>
      <c r="E165" s="23"/>
    </row>
    <row r="166" spans="1:5" x14ac:dyDescent="0.25">
      <c r="A166" s="29"/>
      <c r="C166" s="29"/>
      <c r="D166" s="29"/>
      <c r="E166" s="23"/>
    </row>
    <row r="167" spans="1:5" x14ac:dyDescent="0.25">
      <c r="A167" s="29"/>
      <c r="C167" s="29"/>
      <c r="D167" s="29"/>
      <c r="E167" s="23"/>
    </row>
    <row r="168" spans="1:5" x14ac:dyDescent="0.25">
      <c r="A168" s="29"/>
      <c r="C168" s="29"/>
      <c r="D168" s="29"/>
      <c r="E168" s="23"/>
    </row>
    <row r="169" spans="1:5" x14ac:dyDescent="0.25">
      <c r="A169" s="29"/>
      <c r="C169" s="29"/>
      <c r="D169" s="29"/>
      <c r="E169" s="23"/>
    </row>
    <row r="170" spans="1:5" x14ac:dyDescent="0.25">
      <c r="A170" s="29"/>
      <c r="C170" s="29"/>
      <c r="D170" s="29"/>
      <c r="E170" s="23"/>
    </row>
    <row r="171" spans="1:5" x14ac:dyDescent="0.25">
      <c r="A171" s="29"/>
      <c r="C171" s="29"/>
      <c r="D171" s="29"/>
      <c r="E171" s="23"/>
    </row>
    <row r="172" spans="1:5" x14ac:dyDescent="0.25">
      <c r="A172" s="29"/>
      <c r="C172" s="29"/>
      <c r="D172" s="29"/>
      <c r="E172" s="23"/>
    </row>
    <row r="173" spans="1:5" x14ac:dyDescent="0.25">
      <c r="A173" s="29"/>
      <c r="C173" s="29"/>
      <c r="D173" s="29"/>
      <c r="E173" s="23"/>
    </row>
    <row r="174" spans="1:5" x14ac:dyDescent="0.25">
      <c r="A174" s="29"/>
      <c r="C174" s="29"/>
      <c r="D174" s="29"/>
      <c r="E174" s="23"/>
    </row>
    <row r="175" spans="1:5" x14ac:dyDescent="0.25">
      <c r="A175" s="29"/>
      <c r="C175" s="29"/>
      <c r="D175" s="29"/>
      <c r="E175" s="23"/>
    </row>
    <row r="176" spans="1:5" x14ac:dyDescent="0.25">
      <c r="A176" s="29"/>
      <c r="C176" s="29"/>
      <c r="D176" s="29"/>
      <c r="E176" s="23"/>
    </row>
    <row r="177" spans="1:5" x14ac:dyDescent="0.25">
      <c r="A177" s="29"/>
      <c r="C177" s="29"/>
      <c r="D177" s="29"/>
      <c r="E177" s="23"/>
    </row>
    <row r="178" spans="1:5" x14ac:dyDescent="0.25">
      <c r="A178" s="29"/>
      <c r="C178" s="29"/>
      <c r="D178" s="29"/>
      <c r="E178" s="23"/>
    </row>
    <row r="179" spans="1:5" x14ac:dyDescent="0.25">
      <c r="A179" s="29"/>
      <c r="C179" s="29"/>
      <c r="D179" s="29"/>
      <c r="E179" s="23"/>
    </row>
    <row r="180" spans="1:5" x14ac:dyDescent="0.25">
      <c r="A180" s="29"/>
      <c r="C180" s="29"/>
      <c r="D180" s="29"/>
      <c r="E180" s="23"/>
    </row>
    <row r="181" spans="1:5" x14ac:dyDescent="0.25">
      <c r="A181" s="29"/>
      <c r="C181" s="29"/>
      <c r="D181" s="29"/>
      <c r="E181" s="23"/>
    </row>
    <row r="182" spans="1:5" x14ac:dyDescent="0.25">
      <c r="A182" s="29"/>
      <c r="C182" s="29"/>
      <c r="D182" s="29"/>
      <c r="E182" s="23"/>
    </row>
    <row r="183" spans="1:5" x14ac:dyDescent="0.25">
      <c r="A183" s="29"/>
      <c r="C183" s="29"/>
      <c r="D183" s="29"/>
      <c r="E183" s="23"/>
    </row>
    <row r="184" spans="1:5" x14ac:dyDescent="0.25">
      <c r="A184" s="29"/>
      <c r="C184" s="29"/>
      <c r="D184" s="29"/>
      <c r="E184" s="23"/>
    </row>
    <row r="185" spans="1:5" x14ac:dyDescent="0.25">
      <c r="A185" s="29"/>
      <c r="C185" s="29"/>
      <c r="D185" s="29"/>
      <c r="E185" s="23"/>
    </row>
    <row r="186" spans="1:5" x14ac:dyDescent="0.25">
      <c r="A186" s="29"/>
      <c r="C186" s="29"/>
      <c r="D186" s="29"/>
      <c r="E186" s="23"/>
    </row>
    <row r="187" spans="1:5" x14ac:dyDescent="0.25">
      <c r="A187" s="29"/>
      <c r="C187" s="29"/>
      <c r="D187" s="29"/>
      <c r="E187" s="23"/>
    </row>
    <row r="188" spans="1:5" x14ac:dyDescent="0.25">
      <c r="A188" s="29"/>
      <c r="C188" s="29"/>
      <c r="D188" s="29"/>
      <c r="E188" s="23"/>
    </row>
    <row r="189" spans="1:5" x14ac:dyDescent="0.25">
      <c r="A189" s="29"/>
      <c r="C189" s="29"/>
      <c r="D189" s="29"/>
      <c r="E189" s="23"/>
    </row>
    <row r="190" spans="1:5" x14ac:dyDescent="0.25">
      <c r="A190" s="29"/>
      <c r="C190" s="29"/>
      <c r="D190" s="29"/>
      <c r="E190" s="23"/>
    </row>
    <row r="191" spans="1:5" x14ac:dyDescent="0.25">
      <c r="A191" s="29"/>
      <c r="C191" s="29"/>
      <c r="D191" s="29"/>
      <c r="E191" s="23"/>
    </row>
    <row r="192" spans="1:5" x14ac:dyDescent="0.25">
      <c r="A192" s="29"/>
      <c r="C192" s="29"/>
      <c r="D192" s="29"/>
      <c r="E192" s="23"/>
    </row>
    <row r="193" spans="1:5" x14ac:dyDescent="0.25">
      <c r="A193" s="29"/>
      <c r="C193" s="29"/>
      <c r="D193" s="29"/>
      <c r="E193" s="23"/>
    </row>
    <row r="194" spans="1:5" x14ac:dyDescent="0.25">
      <c r="A194" s="29"/>
      <c r="C194" s="29"/>
      <c r="D194" s="29"/>
      <c r="E194" s="23"/>
    </row>
    <row r="195" spans="1:5" x14ac:dyDescent="0.25">
      <c r="A195" s="29"/>
      <c r="C195" s="29"/>
      <c r="D195" s="29"/>
      <c r="E195" s="23"/>
    </row>
    <row r="196" spans="1:5" x14ac:dyDescent="0.25">
      <c r="A196" s="29"/>
      <c r="C196" s="29"/>
      <c r="D196" s="29"/>
      <c r="E196" s="23"/>
    </row>
    <row r="197" spans="1:5" x14ac:dyDescent="0.25">
      <c r="A197" s="29"/>
      <c r="C197" s="29"/>
      <c r="D197" s="29"/>
      <c r="E197" s="23"/>
    </row>
    <row r="198" spans="1:5" x14ac:dyDescent="0.25">
      <c r="A198" s="29"/>
      <c r="C198" s="29"/>
      <c r="D198" s="29"/>
      <c r="E198" s="23"/>
    </row>
    <row r="199" spans="1:5" x14ac:dyDescent="0.25">
      <c r="A199" s="29"/>
      <c r="C199" s="29"/>
      <c r="D199" s="29"/>
      <c r="E199" s="23"/>
    </row>
    <row r="200" spans="1:5" x14ac:dyDescent="0.25">
      <c r="A200" s="29"/>
      <c r="C200" s="29"/>
      <c r="D200" s="29"/>
      <c r="E200" s="23"/>
    </row>
    <row r="201" spans="1:5" x14ac:dyDescent="0.25">
      <c r="A201" s="29"/>
      <c r="C201" s="29"/>
      <c r="D201" s="29"/>
      <c r="E201" s="23"/>
    </row>
    <row r="202" spans="1:5" x14ac:dyDescent="0.25">
      <c r="A202" s="29"/>
      <c r="C202" s="29"/>
      <c r="D202" s="29"/>
      <c r="E202" s="23"/>
    </row>
    <row r="203" spans="1:5" x14ac:dyDescent="0.25">
      <c r="A203" s="29"/>
      <c r="C203" s="29"/>
      <c r="D203" s="29"/>
      <c r="E203" s="23"/>
    </row>
    <row r="204" spans="1:5" x14ac:dyDescent="0.25">
      <c r="A204" s="29"/>
      <c r="C204" s="29"/>
      <c r="D204" s="29"/>
      <c r="E204" s="23"/>
    </row>
    <row r="205" spans="1:5" x14ac:dyDescent="0.25">
      <c r="A205" s="29"/>
      <c r="C205" s="29"/>
      <c r="D205" s="29"/>
      <c r="E205" s="23"/>
    </row>
    <row r="206" spans="1:5" x14ac:dyDescent="0.25">
      <c r="A206" s="29"/>
      <c r="C206" s="29"/>
      <c r="D206" s="29"/>
      <c r="E206" s="23"/>
    </row>
    <row r="207" spans="1:5" x14ac:dyDescent="0.25">
      <c r="A207" s="29"/>
      <c r="C207" s="29"/>
      <c r="D207" s="29"/>
      <c r="E207" s="23"/>
    </row>
    <row r="208" spans="1:5" x14ac:dyDescent="0.25">
      <c r="A208" s="29"/>
      <c r="C208" s="29"/>
      <c r="D208" s="29"/>
      <c r="E208" s="23"/>
    </row>
    <row r="209" spans="1:5" x14ac:dyDescent="0.25">
      <c r="A209" s="29"/>
      <c r="C209" s="29"/>
      <c r="D209" s="29"/>
      <c r="E209" s="23"/>
    </row>
    <row r="210" spans="1:5" x14ac:dyDescent="0.25">
      <c r="A210" s="29"/>
      <c r="C210" s="29"/>
      <c r="D210" s="29"/>
      <c r="E210" s="23"/>
    </row>
    <row r="211" spans="1:5" x14ac:dyDescent="0.25">
      <c r="A211" s="29"/>
      <c r="C211" s="29"/>
      <c r="D211" s="29"/>
      <c r="E211" s="23"/>
    </row>
    <row r="212" spans="1:5" x14ac:dyDescent="0.25">
      <c r="A212" s="29"/>
      <c r="C212" s="29"/>
      <c r="D212" s="29"/>
      <c r="E212" s="23"/>
    </row>
    <row r="213" spans="1:5" x14ac:dyDescent="0.25">
      <c r="A213" s="29"/>
      <c r="C213" s="29"/>
      <c r="D213" s="29"/>
      <c r="E213" s="23"/>
    </row>
    <row r="214" spans="1:5" x14ac:dyDescent="0.25">
      <c r="A214" s="29"/>
      <c r="C214" s="29"/>
      <c r="D214" s="29"/>
      <c r="E214" s="23"/>
    </row>
    <row r="215" spans="1:5" x14ac:dyDescent="0.25">
      <c r="A215" s="29"/>
      <c r="C215" s="29"/>
      <c r="D215" s="29"/>
      <c r="E215" s="23"/>
    </row>
    <row r="216" spans="1:5" x14ac:dyDescent="0.25">
      <c r="A216" s="29"/>
      <c r="C216" s="29"/>
      <c r="D216" s="29"/>
      <c r="E216" s="23"/>
    </row>
    <row r="217" spans="1:5" x14ac:dyDescent="0.25">
      <c r="A217" s="29"/>
      <c r="C217" s="29"/>
      <c r="D217" s="29"/>
      <c r="E217" s="23"/>
    </row>
    <row r="218" spans="1:5" x14ac:dyDescent="0.25">
      <c r="A218" s="29"/>
      <c r="C218" s="29"/>
      <c r="D218" s="29"/>
      <c r="E218" s="23"/>
    </row>
    <row r="219" spans="1:5" x14ac:dyDescent="0.25">
      <c r="A219" s="29"/>
      <c r="C219" s="29"/>
      <c r="D219" s="29"/>
      <c r="E219" s="23"/>
    </row>
    <row r="220" spans="1:5" x14ac:dyDescent="0.25">
      <c r="A220" s="29"/>
      <c r="C220" s="29"/>
      <c r="D220" s="29"/>
      <c r="E220" s="23"/>
    </row>
    <row r="221" spans="1:5" x14ac:dyDescent="0.25">
      <c r="A221" s="29"/>
      <c r="C221" s="29"/>
      <c r="D221" s="29"/>
      <c r="E221" s="23"/>
    </row>
    <row r="222" spans="1:5" x14ac:dyDescent="0.25">
      <c r="A222" s="29"/>
      <c r="C222" s="29"/>
      <c r="D222" s="29"/>
      <c r="E222" s="23"/>
    </row>
    <row r="223" spans="1:5" x14ac:dyDescent="0.25">
      <c r="A223" s="29"/>
      <c r="C223" s="29"/>
      <c r="D223" s="29"/>
      <c r="E223" s="23"/>
    </row>
    <row r="224" spans="1:5" x14ac:dyDescent="0.25">
      <c r="A224" s="29"/>
      <c r="C224" s="29"/>
      <c r="D224" s="29"/>
      <c r="E224" s="23"/>
    </row>
    <row r="225" spans="1:5" x14ac:dyDescent="0.25">
      <c r="A225" s="29"/>
      <c r="C225" s="29"/>
      <c r="D225" s="29"/>
      <c r="E225" s="23"/>
    </row>
    <row r="226" spans="1:5" x14ac:dyDescent="0.25">
      <c r="A226" s="29"/>
      <c r="C226" s="29"/>
      <c r="D226" s="29"/>
      <c r="E226" s="23"/>
    </row>
    <row r="227" spans="1:5" x14ac:dyDescent="0.25">
      <c r="A227" s="29"/>
      <c r="C227" s="29"/>
      <c r="D227" s="29"/>
      <c r="E227" s="23"/>
    </row>
    <row r="228" spans="1:5" x14ac:dyDescent="0.25">
      <c r="A228" s="29"/>
      <c r="C228" s="29"/>
      <c r="D228" s="29"/>
      <c r="E228" s="23"/>
    </row>
    <row r="229" spans="1:5" x14ac:dyDescent="0.25">
      <c r="A229" s="29"/>
      <c r="C229" s="29"/>
      <c r="D229" s="29"/>
      <c r="E229" s="23"/>
    </row>
    <row r="230" spans="1:5" x14ac:dyDescent="0.25">
      <c r="A230" s="29"/>
      <c r="C230" s="29"/>
      <c r="D230" s="29"/>
      <c r="E230" s="23"/>
    </row>
    <row r="231" spans="1:5" x14ac:dyDescent="0.25">
      <c r="A231" s="29"/>
      <c r="C231" s="29"/>
      <c r="D231" s="29"/>
      <c r="E231" s="23"/>
    </row>
    <row r="232" spans="1:5" x14ac:dyDescent="0.25">
      <c r="A232" s="29"/>
      <c r="C232" s="29"/>
      <c r="D232" s="29"/>
      <c r="E232" s="23"/>
    </row>
    <row r="233" spans="1:5" x14ac:dyDescent="0.25">
      <c r="A233" s="29"/>
      <c r="C233" s="29"/>
      <c r="D233" s="29"/>
      <c r="E233" s="23"/>
    </row>
    <row r="234" spans="1:5" x14ac:dyDescent="0.25">
      <c r="A234" s="29"/>
      <c r="C234" s="29"/>
      <c r="D234" s="29"/>
      <c r="E234" s="23"/>
    </row>
    <row r="235" spans="1:5" x14ac:dyDescent="0.25">
      <c r="A235" s="29"/>
      <c r="C235" s="29"/>
      <c r="D235" s="29"/>
      <c r="E235" s="23"/>
    </row>
    <row r="236" spans="1:5" x14ac:dyDescent="0.25">
      <c r="A236" s="29"/>
      <c r="C236" s="29"/>
      <c r="D236" s="29"/>
      <c r="E236" s="23"/>
    </row>
    <row r="237" spans="1:5" x14ac:dyDescent="0.25">
      <c r="A237" s="29"/>
      <c r="C237" s="29"/>
      <c r="D237" s="29"/>
      <c r="E237" s="23"/>
    </row>
    <row r="238" spans="1:5" x14ac:dyDescent="0.25">
      <c r="A238" s="29"/>
      <c r="C238" s="29"/>
      <c r="D238" s="29"/>
      <c r="E238" s="23"/>
    </row>
    <row r="239" spans="1:5" x14ac:dyDescent="0.25">
      <c r="A239" s="29"/>
      <c r="C239" s="29"/>
      <c r="D239" s="29"/>
      <c r="E239" s="23"/>
    </row>
    <row r="240" spans="1:5" x14ac:dyDescent="0.25">
      <c r="A240" s="29"/>
      <c r="C240" s="29"/>
      <c r="D240" s="29"/>
      <c r="E240" s="23"/>
    </row>
    <row r="241" spans="1:5" x14ac:dyDescent="0.25">
      <c r="A241" s="29"/>
      <c r="C241" s="29"/>
      <c r="D241" s="29"/>
      <c r="E241" s="23"/>
    </row>
    <row r="242" spans="1:5" x14ac:dyDescent="0.25">
      <c r="A242" s="29"/>
      <c r="C242" s="29"/>
      <c r="D242" s="29"/>
      <c r="E242" s="23"/>
    </row>
    <row r="243" spans="1:5" x14ac:dyDescent="0.25">
      <c r="A243" s="29"/>
      <c r="C243" s="29"/>
      <c r="D243" s="29"/>
      <c r="E243" s="23"/>
    </row>
    <row r="244" spans="1:5" x14ac:dyDescent="0.25">
      <c r="A244" s="29"/>
      <c r="C244" s="29"/>
      <c r="D244" s="29"/>
      <c r="E244" s="23"/>
    </row>
    <row r="245" spans="1:5" x14ac:dyDescent="0.25">
      <c r="A245" s="29"/>
      <c r="C245" s="29"/>
      <c r="D245" s="29"/>
      <c r="E245" s="23"/>
    </row>
    <row r="246" spans="1:5" x14ac:dyDescent="0.25">
      <c r="A246" s="29"/>
      <c r="C246" s="29"/>
      <c r="D246" s="29"/>
      <c r="E246" s="23"/>
    </row>
    <row r="247" spans="1:5" x14ac:dyDescent="0.25">
      <c r="A247" s="29"/>
      <c r="C247" s="29"/>
      <c r="D247" s="29"/>
      <c r="E247" s="23"/>
    </row>
    <row r="248" spans="1:5" x14ac:dyDescent="0.25">
      <c r="A248" s="29"/>
      <c r="C248" s="29"/>
      <c r="D248" s="29"/>
      <c r="E248" s="23"/>
    </row>
    <row r="249" spans="1:5" x14ac:dyDescent="0.25">
      <c r="A249" s="29"/>
      <c r="C249" s="29"/>
      <c r="D249" s="29"/>
      <c r="E249" s="23"/>
    </row>
    <row r="250" spans="1:5" x14ac:dyDescent="0.25">
      <c r="A250" s="29"/>
      <c r="C250" s="29"/>
      <c r="D250" s="29"/>
      <c r="E250" s="23"/>
    </row>
    <row r="251" spans="1:5" x14ac:dyDescent="0.25">
      <c r="A251" s="29"/>
      <c r="C251" s="29"/>
      <c r="D251" s="29"/>
      <c r="E251" s="23"/>
    </row>
    <row r="252" spans="1:5" x14ac:dyDescent="0.25">
      <c r="A252" s="29"/>
      <c r="C252" s="29"/>
      <c r="D252" s="29"/>
      <c r="E252" s="23"/>
    </row>
    <row r="253" spans="1:5" x14ac:dyDescent="0.25">
      <c r="A253" s="29"/>
      <c r="C253" s="29"/>
      <c r="D253" s="29"/>
      <c r="E253" s="23"/>
    </row>
    <row r="254" spans="1:5" x14ac:dyDescent="0.25">
      <c r="A254" s="29"/>
      <c r="C254" s="29"/>
      <c r="D254" s="29"/>
      <c r="E254" s="23"/>
    </row>
    <row r="255" spans="1:5" x14ac:dyDescent="0.25">
      <c r="A255" s="29"/>
      <c r="C255" s="29"/>
      <c r="D255" s="29"/>
      <c r="E255" s="23"/>
    </row>
    <row r="256" spans="1:5" x14ac:dyDescent="0.25">
      <c r="A256" s="29"/>
      <c r="C256" s="29"/>
      <c r="D256" s="29"/>
      <c r="E256" s="23"/>
    </row>
    <row r="257" spans="1:5" x14ac:dyDescent="0.25">
      <c r="A257" s="29"/>
      <c r="C257" s="29"/>
      <c r="D257" s="29"/>
      <c r="E257" s="23"/>
    </row>
    <row r="258" spans="1:5" x14ac:dyDescent="0.25">
      <c r="A258" s="29"/>
      <c r="C258" s="29"/>
      <c r="D258" s="29"/>
      <c r="E258" s="23"/>
    </row>
    <row r="259" spans="1:5" x14ac:dyDescent="0.25">
      <c r="A259" s="29"/>
      <c r="C259" s="29"/>
      <c r="D259" s="29"/>
      <c r="E259" s="23"/>
    </row>
    <row r="260" spans="1:5" x14ac:dyDescent="0.25">
      <c r="A260" s="29"/>
      <c r="C260" s="29"/>
      <c r="D260" s="29"/>
      <c r="E260" s="23"/>
    </row>
    <row r="261" spans="1:5" x14ac:dyDescent="0.25">
      <c r="A261" s="29"/>
      <c r="C261" s="29"/>
      <c r="D261" s="29"/>
      <c r="E261" s="23"/>
    </row>
    <row r="262" spans="1:5" x14ac:dyDescent="0.25">
      <c r="A262" s="29"/>
      <c r="C262" s="29"/>
      <c r="D262" s="29"/>
      <c r="E262" s="23"/>
    </row>
    <row r="263" spans="1:5" x14ac:dyDescent="0.25">
      <c r="A263" s="29"/>
      <c r="C263" s="29"/>
      <c r="D263" s="29"/>
      <c r="E263" s="23"/>
    </row>
    <row r="264" spans="1:5" x14ac:dyDescent="0.25">
      <c r="A264" s="29"/>
      <c r="C264" s="29"/>
      <c r="D264" s="29"/>
      <c r="E264" s="23"/>
    </row>
    <row r="265" spans="1:5" x14ac:dyDescent="0.25">
      <c r="A265" s="29"/>
      <c r="C265" s="29"/>
      <c r="D265" s="29"/>
      <c r="E265" s="23"/>
    </row>
    <row r="266" spans="1:5" x14ac:dyDescent="0.25">
      <c r="A266" s="29"/>
      <c r="C266" s="29"/>
      <c r="D266" s="29"/>
      <c r="E266" s="23"/>
    </row>
    <row r="267" spans="1:5" x14ac:dyDescent="0.25">
      <c r="A267" s="29"/>
      <c r="C267" s="29"/>
      <c r="D267" s="29"/>
      <c r="E267" s="23"/>
    </row>
    <row r="268" spans="1:5" x14ac:dyDescent="0.25">
      <c r="A268" s="29"/>
      <c r="C268" s="29"/>
      <c r="D268" s="29"/>
      <c r="E268" s="23"/>
    </row>
    <row r="269" spans="1:5" x14ac:dyDescent="0.25">
      <c r="A269" s="29"/>
      <c r="C269" s="29"/>
      <c r="D269" s="29"/>
      <c r="E269" s="23"/>
    </row>
    <row r="270" spans="1:5" x14ac:dyDescent="0.25">
      <c r="A270" s="29"/>
      <c r="C270" s="29"/>
      <c r="D270" s="29"/>
      <c r="E270" s="23"/>
    </row>
    <row r="271" spans="1:5" x14ac:dyDescent="0.25">
      <c r="A271" s="29"/>
      <c r="C271" s="29"/>
      <c r="D271" s="29"/>
      <c r="E271" s="23"/>
    </row>
    <row r="272" spans="1:5" x14ac:dyDescent="0.25">
      <c r="A272" s="29"/>
      <c r="C272" s="29"/>
      <c r="D272" s="29"/>
      <c r="E272" s="23"/>
    </row>
    <row r="273" spans="1:5" x14ac:dyDescent="0.25">
      <c r="A273" s="29"/>
      <c r="C273" s="29"/>
      <c r="D273" s="29"/>
      <c r="E273" s="23"/>
    </row>
    <row r="274" spans="1:5" x14ac:dyDescent="0.25">
      <c r="A274" s="29"/>
      <c r="C274" s="29"/>
      <c r="D274" s="29"/>
      <c r="E274" s="23"/>
    </row>
    <row r="275" spans="1:5" x14ac:dyDescent="0.25">
      <c r="A275" s="29"/>
      <c r="C275" s="29"/>
      <c r="D275" s="29"/>
      <c r="E275" s="23"/>
    </row>
    <row r="276" spans="1:5" x14ac:dyDescent="0.25">
      <c r="A276" s="29"/>
      <c r="C276" s="29"/>
      <c r="D276" s="29"/>
      <c r="E276" s="23"/>
    </row>
    <row r="277" spans="1:5" x14ac:dyDescent="0.25">
      <c r="A277" s="29"/>
      <c r="C277" s="29"/>
      <c r="D277" s="29"/>
      <c r="E277" s="23"/>
    </row>
    <row r="278" spans="1:5" x14ac:dyDescent="0.25">
      <c r="A278" s="29"/>
      <c r="C278" s="29"/>
      <c r="D278" s="29"/>
      <c r="E278" s="23"/>
    </row>
    <row r="279" spans="1:5" x14ac:dyDescent="0.25">
      <c r="A279" s="29"/>
      <c r="C279" s="29"/>
      <c r="D279" s="29"/>
      <c r="E279" s="23"/>
    </row>
    <row r="280" spans="1:5" x14ac:dyDescent="0.25">
      <c r="A280" s="29"/>
      <c r="C280" s="29"/>
      <c r="D280" s="29"/>
      <c r="E280" s="23"/>
    </row>
    <row r="281" spans="1:5" x14ac:dyDescent="0.25">
      <c r="A281" s="29"/>
      <c r="C281" s="29"/>
      <c r="D281" s="29"/>
      <c r="E281" s="23"/>
    </row>
    <row r="282" spans="1:5" x14ac:dyDescent="0.25">
      <c r="A282" s="29"/>
      <c r="C282" s="29"/>
      <c r="D282" s="29"/>
      <c r="E282" s="23"/>
    </row>
    <row r="283" spans="1:5" x14ac:dyDescent="0.25">
      <c r="A283" s="29"/>
      <c r="C283" s="29"/>
      <c r="D283" s="29"/>
      <c r="E283" s="23"/>
    </row>
    <row r="284" spans="1:5" x14ac:dyDescent="0.25">
      <c r="A284" s="29"/>
      <c r="C284" s="29"/>
      <c r="D284" s="29"/>
      <c r="E284" s="23"/>
    </row>
    <row r="285" spans="1:5" x14ac:dyDescent="0.25">
      <c r="A285" s="29"/>
      <c r="C285" s="29"/>
      <c r="D285" s="29"/>
      <c r="E285" s="23"/>
    </row>
    <row r="286" spans="1:5" x14ac:dyDescent="0.25">
      <c r="A286" s="29"/>
      <c r="C286" s="29"/>
      <c r="D286" s="29"/>
      <c r="E286" s="23"/>
    </row>
    <row r="287" spans="1:5" x14ac:dyDescent="0.25">
      <c r="A287" s="29"/>
      <c r="C287" s="29"/>
      <c r="D287" s="29"/>
      <c r="E287" s="23"/>
    </row>
    <row r="288" spans="1:5" x14ac:dyDescent="0.25">
      <c r="A288" s="29"/>
      <c r="C288" s="29"/>
      <c r="D288" s="29"/>
      <c r="E288" s="23"/>
    </row>
    <row r="289" spans="1:5" x14ac:dyDescent="0.25">
      <c r="A289" s="29"/>
      <c r="C289" s="29"/>
      <c r="D289" s="29"/>
      <c r="E289" s="23"/>
    </row>
    <row r="290" spans="1:5" x14ac:dyDescent="0.25">
      <c r="A290" s="29"/>
      <c r="C290" s="29"/>
      <c r="D290" s="29"/>
      <c r="E290" s="23"/>
    </row>
    <row r="291" spans="1:5" x14ac:dyDescent="0.25">
      <c r="A291" s="29"/>
      <c r="C291" s="29"/>
      <c r="D291" s="29"/>
      <c r="E291" s="23"/>
    </row>
    <row r="292" spans="1:5" x14ac:dyDescent="0.25">
      <c r="A292" s="29"/>
      <c r="C292" s="29"/>
      <c r="D292" s="29"/>
      <c r="E292" s="23"/>
    </row>
    <row r="293" spans="1:5" x14ac:dyDescent="0.25">
      <c r="A293" s="29"/>
      <c r="C293" s="29"/>
      <c r="D293" s="29"/>
      <c r="E293" s="23"/>
    </row>
    <row r="294" spans="1:5" x14ac:dyDescent="0.25">
      <c r="A294" s="29"/>
      <c r="C294" s="29"/>
      <c r="D294" s="29"/>
      <c r="E294" s="23"/>
    </row>
    <row r="295" spans="1:5" x14ac:dyDescent="0.25">
      <c r="A295" s="29"/>
      <c r="C295" s="29"/>
      <c r="D295" s="29"/>
      <c r="E295" s="23"/>
    </row>
    <row r="296" spans="1:5" x14ac:dyDescent="0.25">
      <c r="A296" s="29"/>
      <c r="C296" s="29"/>
      <c r="D296" s="29"/>
      <c r="E296" s="23"/>
    </row>
    <row r="297" spans="1:5" x14ac:dyDescent="0.25">
      <c r="A297" s="29"/>
      <c r="C297" s="29"/>
      <c r="D297" s="29"/>
      <c r="E297" s="23"/>
    </row>
    <row r="298" spans="1:5" x14ac:dyDescent="0.25">
      <c r="A298" s="29"/>
      <c r="C298" s="29"/>
      <c r="D298" s="29"/>
      <c r="E298" s="23"/>
    </row>
    <row r="299" spans="1:5" x14ac:dyDescent="0.25">
      <c r="A299" s="29"/>
      <c r="C299" s="29"/>
      <c r="D299" s="29"/>
      <c r="E299" s="23"/>
    </row>
    <row r="300" spans="1:5" x14ac:dyDescent="0.25">
      <c r="A300" s="29"/>
      <c r="C300" s="29"/>
      <c r="D300" s="29"/>
      <c r="E300" s="23"/>
    </row>
    <row r="301" spans="1:5" x14ac:dyDescent="0.25">
      <c r="A301" s="29"/>
      <c r="C301" s="29"/>
      <c r="D301" s="29"/>
      <c r="E301" s="23"/>
    </row>
    <row r="302" spans="1:5" x14ac:dyDescent="0.25">
      <c r="A302" s="29"/>
      <c r="C302" s="29"/>
      <c r="D302" s="29"/>
      <c r="E302" s="23"/>
    </row>
    <row r="303" spans="1:5" x14ac:dyDescent="0.25">
      <c r="A303" s="29"/>
      <c r="C303" s="29"/>
      <c r="D303" s="29"/>
      <c r="E303" s="23"/>
    </row>
    <row r="304" spans="1:5" x14ac:dyDescent="0.25">
      <c r="A304" s="29"/>
      <c r="C304" s="29"/>
      <c r="D304" s="29"/>
      <c r="E304" s="23"/>
    </row>
    <row r="305" spans="1:5" x14ac:dyDescent="0.25">
      <c r="A305" s="29"/>
      <c r="C305" s="29"/>
      <c r="D305" s="29"/>
      <c r="E305" s="23"/>
    </row>
    <row r="306" spans="1:5" x14ac:dyDescent="0.25">
      <c r="A306" s="29"/>
      <c r="C306" s="29"/>
      <c r="D306" s="29"/>
      <c r="E306" s="23"/>
    </row>
    <row r="307" spans="1:5" x14ac:dyDescent="0.25">
      <c r="A307" s="29"/>
      <c r="C307" s="29"/>
      <c r="D307" s="29"/>
      <c r="E307" s="23"/>
    </row>
    <row r="308" spans="1:5" x14ac:dyDescent="0.25">
      <c r="A308" s="29"/>
      <c r="C308" s="29"/>
      <c r="D308" s="29"/>
      <c r="E308" s="23"/>
    </row>
    <row r="309" spans="1:5" x14ac:dyDescent="0.25">
      <c r="A309" s="29"/>
      <c r="C309" s="29"/>
      <c r="D309" s="29"/>
      <c r="E309" s="23"/>
    </row>
    <row r="310" spans="1:5" x14ac:dyDescent="0.25">
      <c r="A310" s="29"/>
      <c r="C310" s="29"/>
      <c r="D310" s="29"/>
      <c r="E310" s="23"/>
    </row>
    <row r="311" spans="1:5" x14ac:dyDescent="0.25">
      <c r="A311" s="29"/>
      <c r="C311" s="29"/>
      <c r="D311" s="29"/>
      <c r="E311" s="23"/>
    </row>
    <row r="312" spans="1:5" x14ac:dyDescent="0.25">
      <c r="A312" s="29"/>
      <c r="C312" s="29"/>
      <c r="D312" s="29"/>
      <c r="E312" s="23"/>
    </row>
    <row r="313" spans="1:5" x14ac:dyDescent="0.25">
      <c r="A313" s="29"/>
      <c r="C313" s="29"/>
      <c r="D313" s="29"/>
      <c r="E313" s="23"/>
    </row>
    <row r="314" spans="1:5" x14ac:dyDescent="0.25">
      <c r="A314" s="29"/>
      <c r="C314" s="29"/>
      <c r="D314" s="29"/>
      <c r="E314" s="23"/>
    </row>
    <row r="315" spans="1:5" x14ac:dyDescent="0.25">
      <c r="A315" s="29"/>
      <c r="C315" s="29"/>
      <c r="D315" s="29"/>
      <c r="E315" s="23"/>
    </row>
    <row r="316" spans="1:5" x14ac:dyDescent="0.25">
      <c r="A316" s="29"/>
      <c r="C316" s="29"/>
      <c r="D316" s="29"/>
      <c r="E316" s="23"/>
    </row>
    <row r="317" spans="1:5" x14ac:dyDescent="0.25">
      <c r="A317" s="29"/>
      <c r="C317" s="29"/>
      <c r="D317" s="29"/>
      <c r="E317" s="23"/>
    </row>
    <row r="318" spans="1:5" x14ac:dyDescent="0.25">
      <c r="A318" s="29"/>
      <c r="C318" s="29"/>
      <c r="D318" s="29"/>
      <c r="E318" s="23"/>
    </row>
    <row r="319" spans="1:5" x14ac:dyDescent="0.25">
      <c r="A319" s="29"/>
      <c r="C319" s="29"/>
      <c r="D319" s="29"/>
      <c r="E319" s="23"/>
    </row>
    <row r="320" spans="1:5" x14ac:dyDescent="0.25">
      <c r="A320" s="29"/>
      <c r="C320" s="29"/>
      <c r="D320" s="29"/>
      <c r="E320" s="23"/>
    </row>
    <row r="321" spans="1:5" x14ac:dyDescent="0.25">
      <c r="A321" s="29"/>
      <c r="C321" s="29"/>
      <c r="D321" s="29"/>
      <c r="E321" s="23"/>
    </row>
    <row r="322" spans="1:5" x14ac:dyDescent="0.25">
      <c r="A322" s="29"/>
      <c r="C322" s="29"/>
      <c r="D322" s="29"/>
      <c r="E322" s="23"/>
    </row>
    <row r="323" spans="1:5" x14ac:dyDescent="0.25">
      <c r="A323" s="29"/>
      <c r="C323" s="29"/>
      <c r="D323" s="29"/>
      <c r="E323" s="23"/>
    </row>
    <row r="324" spans="1:5" x14ac:dyDescent="0.25">
      <c r="A324" s="29"/>
      <c r="C324" s="29"/>
      <c r="D324" s="29"/>
      <c r="E324" s="23"/>
    </row>
    <row r="325" spans="1:5" x14ac:dyDescent="0.25">
      <c r="A325" s="29"/>
      <c r="C325" s="29"/>
      <c r="D325" s="29"/>
      <c r="E325" s="23"/>
    </row>
    <row r="326" spans="1:5" x14ac:dyDescent="0.25">
      <c r="A326" s="29"/>
      <c r="C326" s="29"/>
      <c r="D326" s="29"/>
      <c r="E326" s="23"/>
    </row>
    <row r="327" spans="1:5" x14ac:dyDescent="0.25">
      <c r="A327" s="29"/>
      <c r="C327" s="29"/>
      <c r="D327" s="29"/>
      <c r="E327" s="23"/>
    </row>
    <row r="328" spans="1:5" x14ac:dyDescent="0.25">
      <c r="A328" s="29"/>
      <c r="C328" s="29"/>
      <c r="D328" s="29"/>
      <c r="E328" s="23"/>
    </row>
    <row r="329" spans="1:5" x14ac:dyDescent="0.25">
      <c r="A329" s="29"/>
      <c r="C329" s="29"/>
      <c r="D329" s="29"/>
      <c r="E329" s="23"/>
    </row>
    <row r="330" spans="1:5" x14ac:dyDescent="0.25">
      <c r="A330" s="29"/>
      <c r="C330" s="29"/>
      <c r="D330" s="29"/>
      <c r="E330" s="23"/>
    </row>
    <row r="331" spans="1:5" x14ac:dyDescent="0.25">
      <c r="A331" s="29"/>
      <c r="C331" s="29"/>
      <c r="D331" s="29"/>
      <c r="E331" s="23"/>
    </row>
    <row r="332" spans="1:5" x14ac:dyDescent="0.25">
      <c r="A332" s="29"/>
      <c r="C332" s="29"/>
      <c r="D332" s="29"/>
      <c r="E332" s="23"/>
    </row>
    <row r="333" spans="1:5" x14ac:dyDescent="0.25">
      <c r="A333" s="29"/>
      <c r="C333" s="29"/>
      <c r="D333" s="29"/>
      <c r="E333" s="23"/>
    </row>
    <row r="334" spans="1:5" x14ac:dyDescent="0.25">
      <c r="A334" s="29"/>
      <c r="C334" s="29"/>
      <c r="D334" s="29"/>
      <c r="E334" s="23"/>
    </row>
    <row r="335" spans="1:5" x14ac:dyDescent="0.25">
      <c r="A335" s="29"/>
      <c r="C335" s="29"/>
      <c r="D335" s="29"/>
      <c r="E335" s="23"/>
    </row>
    <row r="336" spans="1:5" x14ac:dyDescent="0.25">
      <c r="A336" s="29"/>
      <c r="C336" s="29"/>
      <c r="D336" s="29"/>
      <c r="E336" s="23"/>
    </row>
    <row r="337" spans="1:5" x14ac:dyDescent="0.25">
      <c r="A337" s="29"/>
      <c r="C337" s="29"/>
      <c r="D337" s="29"/>
      <c r="E337" s="23"/>
    </row>
    <row r="338" spans="1:5" x14ac:dyDescent="0.25">
      <c r="A338" s="29"/>
      <c r="C338" s="29"/>
      <c r="D338" s="29"/>
      <c r="E338" s="23"/>
    </row>
    <row r="339" spans="1:5" x14ac:dyDescent="0.25">
      <c r="A339" s="29"/>
      <c r="C339" s="29"/>
      <c r="D339" s="29"/>
      <c r="E339" s="23"/>
    </row>
    <row r="340" spans="1:5" x14ac:dyDescent="0.25">
      <c r="A340" s="29"/>
      <c r="C340" s="29"/>
      <c r="D340" s="29"/>
      <c r="E340" s="23"/>
    </row>
    <row r="341" spans="1:5" x14ac:dyDescent="0.25">
      <c r="A341" s="29"/>
      <c r="C341" s="29"/>
      <c r="D341" s="29"/>
      <c r="E341" s="23"/>
    </row>
    <row r="342" spans="1:5" x14ac:dyDescent="0.25">
      <c r="A342" s="29"/>
      <c r="C342" s="29"/>
      <c r="D342" s="29"/>
      <c r="E342" s="23"/>
    </row>
    <row r="343" spans="1:5" x14ac:dyDescent="0.25">
      <c r="A343" s="29"/>
      <c r="C343" s="29"/>
      <c r="D343" s="29"/>
      <c r="E343" s="23"/>
    </row>
    <row r="344" spans="1:5" x14ac:dyDescent="0.25">
      <c r="A344" s="29"/>
      <c r="C344" s="29"/>
      <c r="D344" s="29"/>
      <c r="E344" s="23"/>
    </row>
  </sheetData>
  <sortState ref="A53:H74">
    <sortCondition ref="G53:G74"/>
  </sortState>
  <mergeCells count="4">
    <mergeCell ref="G2:H2"/>
    <mergeCell ref="A3:G3"/>
    <mergeCell ref="A1:H1"/>
    <mergeCell ref="A2:B2"/>
  </mergeCells>
  <pageMargins left="0.7" right="0.7" top="0.75" bottom="0.75" header="0.3" footer="0.3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18"/>
  <sheetViews>
    <sheetView view="pageLayout" zoomScale="85" zoomScaleNormal="115" zoomScaleSheetLayoutView="115" zoomScalePageLayoutView="85" workbookViewId="0">
      <selection activeCell="O12" sqref="O12"/>
    </sheetView>
  </sheetViews>
  <sheetFormatPr defaultColWidth="9.140625" defaultRowHeight="15.75" x14ac:dyDescent="0.25"/>
  <cols>
    <col min="1" max="1" width="4" style="138" customWidth="1"/>
    <col min="2" max="2" width="25.5703125" style="136" customWidth="1"/>
    <col min="3" max="3" width="16.42578125" style="23" customWidth="1"/>
    <col min="4" max="4" width="5" style="29" customWidth="1"/>
    <col min="5" max="5" width="8.42578125" style="34" customWidth="1"/>
    <col min="6" max="14" width="0" style="34" hidden="1" customWidth="1"/>
    <col min="15" max="15" width="8.42578125" style="34" customWidth="1"/>
    <col min="16" max="16" width="8.85546875" style="34" customWidth="1"/>
    <col min="17" max="17" width="8.42578125" style="100" customWidth="1"/>
    <col min="18" max="18" width="5.85546875" style="137" customWidth="1"/>
    <col min="19" max="19" width="6.7109375" style="78" customWidth="1"/>
    <col min="20" max="16384" width="9.140625" style="79"/>
  </cols>
  <sheetData>
    <row r="1" spans="1:19" ht="57.75" customHeight="1" x14ac:dyDescent="0.25">
      <c r="A1" s="139" t="s">
        <v>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71"/>
      <c r="S1" s="96"/>
    </row>
    <row r="2" spans="1:19" ht="71.25" customHeight="1" x14ac:dyDescent="0.25">
      <c r="A2" s="157" t="s">
        <v>280</v>
      </c>
      <c r="B2" s="157"/>
      <c r="C2" s="76"/>
      <c r="E2" s="97"/>
      <c r="F2" s="98"/>
      <c r="G2" s="98"/>
      <c r="H2" s="99"/>
      <c r="I2" s="99"/>
      <c r="J2" s="99"/>
      <c r="K2" s="99"/>
      <c r="L2" s="99"/>
      <c r="M2" s="99"/>
      <c r="N2" s="99"/>
      <c r="Q2" s="97"/>
      <c r="R2" s="158" t="s">
        <v>281</v>
      </c>
      <c r="S2" s="158"/>
    </row>
    <row r="3" spans="1:19" ht="26.25" customHeight="1" x14ac:dyDescent="0.25">
      <c r="A3" s="142" t="s">
        <v>207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59" t="s">
        <v>282</v>
      </c>
      <c r="S3" s="159"/>
    </row>
    <row r="4" spans="1:19" s="66" customFormat="1" ht="44.25" customHeight="1" x14ac:dyDescent="0.25">
      <c r="A4" s="59" t="s">
        <v>283</v>
      </c>
      <c r="B4" s="6" t="s">
        <v>0</v>
      </c>
      <c r="C4" s="6" t="s">
        <v>146</v>
      </c>
      <c r="D4" s="59" t="s">
        <v>4</v>
      </c>
      <c r="E4" s="101" t="s">
        <v>1</v>
      </c>
      <c r="F4" s="102"/>
      <c r="G4" s="102"/>
      <c r="H4" s="102"/>
      <c r="I4" s="102"/>
      <c r="J4" s="102"/>
      <c r="K4" s="102"/>
      <c r="L4" s="102"/>
      <c r="M4" s="102"/>
      <c r="N4" s="102"/>
      <c r="O4" s="103" t="s">
        <v>284</v>
      </c>
      <c r="P4" s="103" t="s">
        <v>147</v>
      </c>
      <c r="Q4" s="103" t="s">
        <v>285</v>
      </c>
      <c r="R4" s="104" t="s">
        <v>206</v>
      </c>
      <c r="S4" s="80" t="s">
        <v>253</v>
      </c>
    </row>
    <row r="5" spans="1:19" s="111" customFormat="1" ht="19.5" customHeight="1" x14ac:dyDescent="0.25">
      <c r="A5" s="105"/>
      <c r="B5" s="106"/>
      <c r="C5" s="106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9"/>
      <c r="R5" s="110"/>
      <c r="S5" s="51"/>
    </row>
    <row r="6" spans="1:19" s="113" customFormat="1" x14ac:dyDescent="0.25">
      <c r="A6" s="70">
        <v>1</v>
      </c>
      <c r="B6" s="33" t="s">
        <v>197</v>
      </c>
      <c r="C6" s="22" t="s">
        <v>26</v>
      </c>
      <c r="D6" s="39">
        <v>1</v>
      </c>
      <c r="E6" s="32">
        <v>0</v>
      </c>
      <c r="F6" s="112"/>
      <c r="G6" s="112"/>
      <c r="H6" s="112"/>
      <c r="I6" s="112"/>
      <c r="J6" s="112"/>
      <c r="K6" s="112"/>
      <c r="L6" s="112"/>
      <c r="M6" s="112"/>
      <c r="N6" s="112"/>
      <c r="O6" s="32">
        <f>P6</f>
        <v>6.6550925925925935E-3</v>
      </c>
      <c r="P6" s="32">
        <v>6.6550925925925935E-3</v>
      </c>
      <c r="Q6" s="145">
        <v>3.3067129629629634E-2</v>
      </c>
      <c r="R6" s="148">
        <v>1</v>
      </c>
      <c r="S6" s="151">
        <v>240</v>
      </c>
    </row>
    <row r="7" spans="1:19" s="113" customFormat="1" x14ac:dyDescent="0.25">
      <c r="A7" s="114">
        <v>2</v>
      </c>
      <c r="B7" s="115" t="s">
        <v>28</v>
      </c>
      <c r="C7" s="22" t="s">
        <v>26</v>
      </c>
      <c r="D7" s="116">
        <v>1</v>
      </c>
      <c r="E7" s="117">
        <f>P6</f>
        <v>6.6550925925925935E-3</v>
      </c>
      <c r="F7" s="112"/>
      <c r="G7" s="112"/>
      <c r="H7" s="112"/>
      <c r="I7" s="112"/>
      <c r="J7" s="112"/>
      <c r="K7" s="112"/>
      <c r="L7" s="112"/>
      <c r="M7" s="112"/>
      <c r="N7" s="112"/>
      <c r="O7" s="32">
        <f>P7-E7</f>
        <v>1.1122685185185183E-2</v>
      </c>
      <c r="P7" s="32">
        <v>1.7777777777777778E-2</v>
      </c>
      <c r="Q7" s="146"/>
      <c r="R7" s="149"/>
      <c r="S7" s="152"/>
    </row>
    <row r="8" spans="1:19" s="49" customFormat="1" x14ac:dyDescent="0.25">
      <c r="A8" s="70">
        <v>3</v>
      </c>
      <c r="B8" s="33" t="s">
        <v>61</v>
      </c>
      <c r="C8" s="22" t="s">
        <v>26</v>
      </c>
      <c r="D8" s="39">
        <v>1</v>
      </c>
      <c r="E8" s="117">
        <f>P7</f>
        <v>1.7777777777777778E-2</v>
      </c>
      <c r="F8" s="32"/>
      <c r="G8" s="32"/>
      <c r="H8" s="32"/>
      <c r="I8" s="32"/>
      <c r="J8" s="32"/>
      <c r="K8" s="32"/>
      <c r="L8" s="32"/>
      <c r="M8" s="32"/>
      <c r="N8" s="118"/>
      <c r="O8" s="32">
        <f>P8-E8</f>
        <v>5.7638888888888878E-3</v>
      </c>
      <c r="P8" s="32">
        <v>2.3541666666666666E-2</v>
      </c>
      <c r="Q8" s="146"/>
      <c r="R8" s="149"/>
      <c r="S8" s="152"/>
    </row>
    <row r="9" spans="1:19" s="113" customFormat="1" x14ac:dyDescent="0.25">
      <c r="A9" s="70">
        <v>4</v>
      </c>
      <c r="B9" s="33" t="s">
        <v>27</v>
      </c>
      <c r="C9" s="22" t="s">
        <v>26</v>
      </c>
      <c r="D9" s="39">
        <v>1</v>
      </c>
      <c r="E9" s="32">
        <f>P8</f>
        <v>2.3541666666666666E-2</v>
      </c>
      <c r="F9" s="112"/>
      <c r="G9" s="112"/>
      <c r="H9" s="112"/>
      <c r="I9" s="112"/>
      <c r="J9" s="112"/>
      <c r="K9" s="112"/>
      <c r="L9" s="112"/>
      <c r="M9" s="112"/>
      <c r="N9" s="112"/>
      <c r="O9" s="32">
        <f>P9-E9</f>
        <v>9.5254629629629682E-3</v>
      </c>
      <c r="P9" s="32">
        <v>3.3067129629629634E-2</v>
      </c>
      <c r="Q9" s="147"/>
      <c r="R9" s="150"/>
      <c r="S9" s="153"/>
    </row>
    <row r="10" spans="1:19" s="113" customFormat="1" x14ac:dyDescent="0.25">
      <c r="A10" s="119"/>
      <c r="B10" s="120"/>
      <c r="C10" s="121"/>
      <c r="D10" s="85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22"/>
      <c r="R10" s="123"/>
      <c r="S10" s="124"/>
    </row>
    <row r="11" spans="1:19" s="125" customFormat="1" ht="19.5" customHeight="1" x14ac:dyDescent="0.25">
      <c r="A11" s="70">
        <v>1</v>
      </c>
      <c r="B11" s="33" t="s">
        <v>113</v>
      </c>
      <c r="C11" s="22" t="s">
        <v>93</v>
      </c>
      <c r="D11" s="39">
        <v>2</v>
      </c>
      <c r="E11" s="32">
        <v>0</v>
      </c>
      <c r="F11" s="32"/>
      <c r="G11" s="32"/>
      <c r="H11" s="32"/>
      <c r="I11" s="32"/>
      <c r="J11" s="32"/>
      <c r="K11" s="32"/>
      <c r="L11" s="32"/>
      <c r="M11" s="32"/>
      <c r="N11" s="32"/>
      <c r="O11" s="32">
        <f>P11</f>
        <v>7.3263888888888892E-3</v>
      </c>
      <c r="P11" s="32">
        <v>7.3263888888888892E-3</v>
      </c>
      <c r="Q11" s="145">
        <v>3.4907407407407408E-2</v>
      </c>
      <c r="R11" s="148">
        <v>2</v>
      </c>
      <c r="S11" s="151">
        <v>200</v>
      </c>
    </row>
    <row r="12" spans="1:19" s="113" customFormat="1" x14ac:dyDescent="0.25">
      <c r="A12" s="126">
        <v>2</v>
      </c>
      <c r="B12" s="127" t="s">
        <v>159</v>
      </c>
      <c r="C12" s="26" t="s">
        <v>93</v>
      </c>
      <c r="D12" s="128">
        <v>2</v>
      </c>
      <c r="E12" s="44">
        <f>P11</f>
        <v>7.3263888888888892E-3</v>
      </c>
      <c r="F12" s="112"/>
      <c r="G12" s="112"/>
      <c r="H12" s="112"/>
      <c r="I12" s="112"/>
      <c r="J12" s="112"/>
      <c r="K12" s="112"/>
      <c r="L12" s="112"/>
      <c r="M12" s="112"/>
      <c r="N12" s="112"/>
      <c r="O12" s="44">
        <f>P12-E12</f>
        <v>1.0856481481481481E-2</v>
      </c>
      <c r="P12" s="44">
        <v>1.818287037037037E-2</v>
      </c>
      <c r="Q12" s="146"/>
      <c r="R12" s="149"/>
      <c r="S12" s="152"/>
    </row>
    <row r="13" spans="1:19" s="113" customFormat="1" x14ac:dyDescent="0.25">
      <c r="A13" s="114">
        <v>3</v>
      </c>
      <c r="B13" s="115" t="s">
        <v>116</v>
      </c>
      <c r="C13" s="22" t="s">
        <v>93</v>
      </c>
      <c r="D13" s="116">
        <v>2</v>
      </c>
      <c r="E13" s="117">
        <f>P12</f>
        <v>1.818287037037037E-2</v>
      </c>
      <c r="F13" s="112"/>
      <c r="G13" s="112"/>
      <c r="H13" s="112"/>
      <c r="I13" s="112"/>
      <c r="J13" s="112"/>
      <c r="K13" s="112"/>
      <c r="L13" s="112"/>
      <c r="M13" s="112"/>
      <c r="N13" s="112"/>
      <c r="O13" s="32">
        <f>P13-E13</f>
        <v>7.1412037037037086E-3</v>
      </c>
      <c r="P13" s="32">
        <v>2.5324074074074079E-2</v>
      </c>
      <c r="Q13" s="146"/>
      <c r="R13" s="149"/>
      <c r="S13" s="152"/>
    </row>
    <row r="14" spans="1:19" s="49" customFormat="1" x14ac:dyDescent="0.25">
      <c r="A14" s="70">
        <v>4</v>
      </c>
      <c r="B14" s="33" t="s">
        <v>95</v>
      </c>
      <c r="C14" s="22" t="s">
        <v>93</v>
      </c>
      <c r="D14" s="39">
        <v>2</v>
      </c>
      <c r="E14" s="32">
        <f>P13</f>
        <v>2.5324074074074079E-2</v>
      </c>
      <c r="F14" s="32"/>
      <c r="G14" s="32"/>
      <c r="H14" s="32"/>
      <c r="I14" s="32"/>
      <c r="J14" s="32"/>
      <c r="K14" s="32"/>
      <c r="L14" s="32"/>
      <c r="M14" s="32"/>
      <c r="N14" s="32"/>
      <c r="O14" s="32">
        <f>P14-E14</f>
        <v>9.5833333333333291E-3</v>
      </c>
      <c r="P14" s="32">
        <v>3.4907407407407408E-2</v>
      </c>
      <c r="Q14" s="147"/>
      <c r="R14" s="150"/>
      <c r="S14" s="153"/>
    </row>
    <row r="15" spans="1:19" s="113" customFormat="1" x14ac:dyDescent="0.25">
      <c r="A15" s="119"/>
      <c r="B15" s="120"/>
      <c r="C15" s="121"/>
      <c r="D15" s="85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22"/>
      <c r="R15" s="123"/>
      <c r="S15" s="124"/>
    </row>
    <row r="16" spans="1:19" s="49" customFormat="1" x14ac:dyDescent="0.25">
      <c r="A16" s="70">
        <v>1</v>
      </c>
      <c r="B16" s="33" t="s">
        <v>54</v>
      </c>
      <c r="C16" s="22" t="s">
        <v>53</v>
      </c>
      <c r="D16" s="39">
        <v>3</v>
      </c>
      <c r="E16" s="32">
        <v>0</v>
      </c>
      <c r="F16" s="32"/>
      <c r="G16" s="32"/>
      <c r="H16" s="32"/>
      <c r="I16" s="32"/>
      <c r="J16" s="32"/>
      <c r="K16" s="32"/>
      <c r="L16" s="32"/>
      <c r="M16" s="32"/>
      <c r="N16" s="32"/>
      <c r="O16" s="32">
        <f>P16-E16</f>
        <v>7.5462962962962966E-3</v>
      </c>
      <c r="P16" s="32">
        <v>7.5462962962962966E-3</v>
      </c>
      <c r="Q16" s="145">
        <v>3.5057870370370371E-2</v>
      </c>
      <c r="R16" s="148">
        <v>3</v>
      </c>
      <c r="S16" s="151">
        <v>180</v>
      </c>
    </row>
    <row r="17" spans="1:19" s="125" customFormat="1" ht="15.75" customHeight="1" x14ac:dyDescent="0.25">
      <c r="A17" s="70">
        <v>2</v>
      </c>
      <c r="B17" s="33" t="s">
        <v>14</v>
      </c>
      <c r="C17" s="22" t="s">
        <v>53</v>
      </c>
      <c r="D17" s="39">
        <v>3</v>
      </c>
      <c r="E17" s="32">
        <f>P16</f>
        <v>7.5462962962962966E-3</v>
      </c>
      <c r="F17" s="32"/>
      <c r="G17" s="32"/>
      <c r="H17" s="32"/>
      <c r="I17" s="32"/>
      <c r="J17" s="32"/>
      <c r="K17" s="32"/>
      <c r="L17" s="32"/>
      <c r="M17" s="32"/>
      <c r="N17" s="32"/>
      <c r="O17" s="32">
        <f>P17-E17</f>
        <v>1.0474537037037036E-2</v>
      </c>
      <c r="P17" s="32">
        <v>1.8020833333333333E-2</v>
      </c>
      <c r="Q17" s="146"/>
      <c r="R17" s="149"/>
      <c r="S17" s="152"/>
    </row>
    <row r="18" spans="1:19" s="49" customFormat="1" x14ac:dyDescent="0.25">
      <c r="A18" s="70">
        <v>3</v>
      </c>
      <c r="B18" s="33" t="s">
        <v>55</v>
      </c>
      <c r="C18" s="22" t="s">
        <v>53</v>
      </c>
      <c r="D18" s="39">
        <v>3</v>
      </c>
      <c r="E18" s="32">
        <f>P17</f>
        <v>1.8020833333333333E-2</v>
      </c>
      <c r="F18" s="32"/>
      <c r="G18" s="32"/>
      <c r="H18" s="32"/>
      <c r="I18" s="32"/>
      <c r="J18" s="32"/>
      <c r="K18" s="32"/>
      <c r="L18" s="32"/>
      <c r="M18" s="32"/>
      <c r="N18" s="32"/>
      <c r="O18" s="32">
        <f>P18-E18</f>
        <v>7.2685185185185179E-3</v>
      </c>
      <c r="P18" s="32">
        <v>2.5289351851851851E-2</v>
      </c>
      <c r="Q18" s="146"/>
      <c r="R18" s="149"/>
      <c r="S18" s="152"/>
    </row>
    <row r="19" spans="1:19" s="49" customFormat="1" x14ac:dyDescent="0.25">
      <c r="A19" s="70">
        <v>4</v>
      </c>
      <c r="B19" s="33" t="s">
        <v>13</v>
      </c>
      <c r="C19" s="22" t="s">
        <v>53</v>
      </c>
      <c r="D19" s="39">
        <v>3</v>
      </c>
      <c r="E19" s="32">
        <f>P18</f>
        <v>2.5289351851851851E-2</v>
      </c>
      <c r="F19" s="32"/>
      <c r="G19" s="32"/>
      <c r="H19" s="32"/>
      <c r="I19" s="32"/>
      <c r="J19" s="32"/>
      <c r="K19" s="32"/>
      <c r="L19" s="32"/>
      <c r="M19" s="32"/>
      <c r="N19" s="32"/>
      <c r="O19" s="32">
        <f>P19-E19</f>
        <v>9.7685185185185201E-3</v>
      </c>
      <c r="P19" s="32">
        <v>3.5057870370370371E-2</v>
      </c>
      <c r="Q19" s="147"/>
      <c r="R19" s="150"/>
      <c r="S19" s="153"/>
    </row>
    <row r="20" spans="1:19" s="113" customFormat="1" x14ac:dyDescent="0.25">
      <c r="A20" s="119"/>
      <c r="B20" s="120"/>
      <c r="C20" s="121"/>
      <c r="D20" s="85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22"/>
      <c r="R20" s="123"/>
      <c r="S20" s="124"/>
    </row>
    <row r="21" spans="1:19" s="49" customFormat="1" x14ac:dyDescent="0.25">
      <c r="A21" s="70">
        <v>1</v>
      </c>
      <c r="B21" s="33" t="s">
        <v>286</v>
      </c>
      <c r="C21" s="22" t="s">
        <v>89</v>
      </c>
      <c r="D21" s="39">
        <v>4</v>
      </c>
      <c r="E21" s="32">
        <v>0</v>
      </c>
      <c r="F21" s="32"/>
      <c r="G21" s="32"/>
      <c r="H21" s="32"/>
      <c r="I21" s="32"/>
      <c r="J21" s="32"/>
      <c r="K21" s="32"/>
      <c r="L21" s="32"/>
      <c r="M21" s="32"/>
      <c r="N21" s="32"/>
      <c r="O21" s="32">
        <f>P21-E21</f>
        <v>7.6620370370370366E-3</v>
      </c>
      <c r="P21" s="32">
        <v>7.6620370370370366E-3</v>
      </c>
      <c r="Q21" s="145">
        <v>3.5243055555555555E-2</v>
      </c>
      <c r="R21" s="148">
        <v>4</v>
      </c>
      <c r="S21" s="151">
        <v>172</v>
      </c>
    </row>
    <row r="22" spans="1:19" s="49" customFormat="1" x14ac:dyDescent="0.25">
      <c r="A22" s="70">
        <v>2</v>
      </c>
      <c r="B22" s="33" t="s">
        <v>90</v>
      </c>
      <c r="C22" s="22" t="s">
        <v>89</v>
      </c>
      <c r="D22" s="39">
        <v>4</v>
      </c>
      <c r="E22" s="32">
        <f>P21</f>
        <v>7.6620370370370366E-3</v>
      </c>
      <c r="F22" s="32"/>
      <c r="G22" s="32"/>
      <c r="H22" s="32"/>
      <c r="I22" s="32"/>
      <c r="J22" s="32"/>
      <c r="K22" s="32"/>
      <c r="L22" s="32"/>
      <c r="M22" s="32"/>
      <c r="N22" s="32"/>
      <c r="O22" s="32">
        <f>P22-E22</f>
        <v>1.0671296296296297E-2</v>
      </c>
      <c r="P22" s="32">
        <v>1.8333333333333333E-2</v>
      </c>
      <c r="Q22" s="146"/>
      <c r="R22" s="149"/>
      <c r="S22" s="152"/>
    </row>
    <row r="23" spans="1:19" s="125" customFormat="1" ht="19.5" customHeight="1" x14ac:dyDescent="0.25">
      <c r="A23" s="70">
        <v>3</v>
      </c>
      <c r="B23" s="33" t="s">
        <v>117</v>
      </c>
      <c r="C23" s="22" t="s">
        <v>89</v>
      </c>
      <c r="D23" s="39">
        <v>4</v>
      </c>
      <c r="E23" s="32">
        <f>P22</f>
        <v>1.8333333333333333E-2</v>
      </c>
      <c r="F23" s="32"/>
      <c r="G23" s="32"/>
      <c r="H23" s="32"/>
      <c r="I23" s="32"/>
      <c r="J23" s="32"/>
      <c r="K23" s="32"/>
      <c r="L23" s="32"/>
      <c r="M23" s="32"/>
      <c r="N23" s="32"/>
      <c r="O23" s="32">
        <f>P23-E23</f>
        <v>6.6550925925925944E-3</v>
      </c>
      <c r="P23" s="32">
        <v>2.4988425925925928E-2</v>
      </c>
      <c r="Q23" s="146"/>
      <c r="R23" s="149"/>
      <c r="S23" s="152"/>
    </row>
    <row r="24" spans="1:19" s="49" customFormat="1" x14ac:dyDescent="0.25">
      <c r="A24" s="70">
        <v>4</v>
      </c>
      <c r="B24" s="33" t="s">
        <v>91</v>
      </c>
      <c r="C24" s="22" t="s">
        <v>89</v>
      </c>
      <c r="D24" s="39">
        <v>4</v>
      </c>
      <c r="E24" s="32">
        <f>P23</f>
        <v>2.4988425925925928E-2</v>
      </c>
      <c r="F24" s="32"/>
      <c r="G24" s="32"/>
      <c r="H24" s="32"/>
      <c r="I24" s="32"/>
      <c r="J24" s="32"/>
      <c r="K24" s="32"/>
      <c r="L24" s="32"/>
      <c r="M24" s="32"/>
      <c r="N24" s="32"/>
      <c r="O24" s="32">
        <f>P24-E24</f>
        <v>1.0254629629629627E-2</v>
      </c>
      <c r="P24" s="32">
        <v>3.5243055555555555E-2</v>
      </c>
      <c r="Q24" s="147"/>
      <c r="R24" s="150"/>
      <c r="S24" s="153"/>
    </row>
    <row r="25" spans="1:19" s="113" customFormat="1" x14ac:dyDescent="0.25">
      <c r="A25" s="119"/>
      <c r="B25" s="120"/>
      <c r="C25" s="121"/>
      <c r="D25" s="85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29"/>
      <c r="R25" s="130"/>
      <c r="S25" s="124"/>
    </row>
    <row r="26" spans="1:19" s="113" customFormat="1" x14ac:dyDescent="0.25">
      <c r="A26" s="70">
        <v>1</v>
      </c>
      <c r="B26" s="33" t="s">
        <v>56</v>
      </c>
      <c r="C26" s="22" t="s">
        <v>16</v>
      </c>
      <c r="D26" s="39">
        <v>20</v>
      </c>
      <c r="E26" s="32">
        <v>0</v>
      </c>
      <c r="F26" s="32"/>
      <c r="G26" s="32"/>
      <c r="H26" s="32"/>
      <c r="I26" s="32"/>
      <c r="J26" s="32"/>
      <c r="K26" s="32"/>
      <c r="L26" s="32"/>
      <c r="M26" s="32"/>
      <c r="N26" s="32"/>
      <c r="O26" s="32">
        <f>P26-E26</f>
        <v>7.5347222222222213E-3</v>
      </c>
      <c r="P26" s="32">
        <v>7.5347222222222213E-3</v>
      </c>
      <c r="Q26" s="145">
        <f>P26+P27+P28+P29</f>
        <v>3.7870370370370367E-2</v>
      </c>
      <c r="R26" s="148">
        <v>5</v>
      </c>
      <c r="S26" s="151">
        <v>164</v>
      </c>
    </row>
    <row r="27" spans="1:19" s="113" customFormat="1" x14ac:dyDescent="0.25">
      <c r="A27" s="70">
        <v>2</v>
      </c>
      <c r="B27" s="33" t="s">
        <v>17</v>
      </c>
      <c r="C27" s="22" t="s">
        <v>16</v>
      </c>
      <c r="D27" s="39">
        <v>20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42">
        <v>1.1782407407407406E-2</v>
      </c>
      <c r="P27" s="42">
        <v>1.2013888888888888E-2</v>
      </c>
      <c r="Q27" s="146"/>
      <c r="R27" s="149"/>
      <c r="S27" s="152"/>
    </row>
    <row r="28" spans="1:19" s="113" customFormat="1" x14ac:dyDescent="0.25">
      <c r="A28" s="70">
        <v>3</v>
      </c>
      <c r="B28" s="33" t="s">
        <v>57</v>
      </c>
      <c r="C28" s="22" t="s">
        <v>16</v>
      </c>
      <c r="D28" s="39">
        <v>20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>
        <f>P28-E28</f>
        <v>7.905092592592592E-3</v>
      </c>
      <c r="P28" s="32">
        <v>7.905092592592592E-3</v>
      </c>
      <c r="Q28" s="146"/>
      <c r="R28" s="149"/>
      <c r="S28" s="152"/>
    </row>
    <row r="29" spans="1:19" s="113" customFormat="1" x14ac:dyDescent="0.25">
      <c r="A29" s="70">
        <v>4</v>
      </c>
      <c r="B29" s="7" t="s">
        <v>18</v>
      </c>
      <c r="C29" s="22" t="s">
        <v>16</v>
      </c>
      <c r="D29" s="39">
        <v>20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>
        <v>1.0416666666666666E-2</v>
      </c>
      <c r="P29" s="32">
        <v>1.0416666666666666E-2</v>
      </c>
      <c r="Q29" s="147"/>
      <c r="R29" s="150"/>
      <c r="S29" s="153"/>
    </row>
    <row r="30" spans="1:19" s="113" customFormat="1" x14ac:dyDescent="0.25">
      <c r="A30" s="119"/>
      <c r="B30" s="120"/>
      <c r="C30" s="121"/>
      <c r="D30" s="85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22"/>
      <c r="R30" s="123"/>
      <c r="S30" s="124"/>
    </row>
    <row r="31" spans="1:19" s="49" customFormat="1" x14ac:dyDescent="0.25">
      <c r="A31" s="70">
        <v>1</v>
      </c>
      <c r="B31" s="22" t="s">
        <v>58</v>
      </c>
      <c r="C31" s="33" t="s">
        <v>19</v>
      </c>
      <c r="D31" s="39">
        <v>5</v>
      </c>
      <c r="E31" s="32">
        <v>0</v>
      </c>
      <c r="F31" s="32"/>
      <c r="G31" s="32"/>
      <c r="H31" s="32"/>
      <c r="I31" s="32"/>
      <c r="J31" s="32"/>
      <c r="K31" s="32"/>
      <c r="L31" s="32"/>
      <c r="M31" s="32"/>
      <c r="N31" s="32"/>
      <c r="O31" s="32">
        <f>P31-E31</f>
        <v>9.479166666666667E-3</v>
      </c>
      <c r="P31" s="32">
        <v>9.479166666666667E-3</v>
      </c>
      <c r="Q31" s="145">
        <v>3.8599537037037036E-2</v>
      </c>
      <c r="R31" s="148">
        <v>6</v>
      </c>
      <c r="S31" s="154">
        <v>160</v>
      </c>
    </row>
    <row r="32" spans="1:19" s="49" customFormat="1" x14ac:dyDescent="0.25">
      <c r="A32" s="70">
        <v>2</v>
      </c>
      <c r="B32" s="33" t="s">
        <v>20</v>
      </c>
      <c r="C32" s="33" t="s">
        <v>19</v>
      </c>
      <c r="D32" s="39">
        <v>5</v>
      </c>
      <c r="E32" s="32">
        <f>P31</f>
        <v>9.479166666666667E-3</v>
      </c>
      <c r="F32" s="32"/>
      <c r="G32" s="32"/>
      <c r="H32" s="32"/>
      <c r="I32" s="32"/>
      <c r="J32" s="32"/>
      <c r="K32" s="32"/>
      <c r="L32" s="32"/>
      <c r="M32" s="32"/>
      <c r="N32" s="32"/>
      <c r="O32" s="32">
        <f>P32-E32</f>
        <v>1.2048611111111114E-2</v>
      </c>
      <c r="P32" s="32">
        <v>2.1527777777777781E-2</v>
      </c>
      <c r="Q32" s="146"/>
      <c r="R32" s="149"/>
      <c r="S32" s="155"/>
    </row>
    <row r="33" spans="1:19" s="49" customFormat="1" x14ac:dyDescent="0.25">
      <c r="A33" s="70">
        <v>3</v>
      </c>
      <c r="B33" s="33" t="s">
        <v>70</v>
      </c>
      <c r="C33" s="33" t="s">
        <v>19</v>
      </c>
      <c r="D33" s="39">
        <v>5</v>
      </c>
      <c r="E33" s="32">
        <f>P32</f>
        <v>2.1527777777777781E-2</v>
      </c>
      <c r="F33" s="32"/>
      <c r="G33" s="32"/>
      <c r="H33" s="32"/>
      <c r="I33" s="32"/>
      <c r="J33" s="32"/>
      <c r="K33" s="32"/>
      <c r="L33" s="32"/>
      <c r="M33" s="32"/>
      <c r="N33" s="32"/>
      <c r="O33" s="32">
        <f>P33-E33</f>
        <v>6.2962962962962929E-3</v>
      </c>
      <c r="P33" s="32">
        <v>2.7824074074074074E-2</v>
      </c>
      <c r="Q33" s="146"/>
      <c r="R33" s="149"/>
      <c r="S33" s="155"/>
    </row>
    <row r="34" spans="1:19" s="125" customFormat="1" ht="19.5" customHeight="1" x14ac:dyDescent="0.25">
      <c r="A34" s="70">
        <v>4</v>
      </c>
      <c r="B34" s="33" t="s">
        <v>21</v>
      </c>
      <c r="C34" s="33" t="s">
        <v>19</v>
      </c>
      <c r="D34" s="39">
        <v>5</v>
      </c>
      <c r="E34" s="32">
        <f>P33</f>
        <v>2.7824074074074074E-2</v>
      </c>
      <c r="F34" s="32"/>
      <c r="G34" s="32"/>
      <c r="H34" s="32"/>
      <c r="I34" s="32"/>
      <c r="J34" s="32"/>
      <c r="K34" s="32"/>
      <c r="L34" s="32"/>
      <c r="M34" s="32"/>
      <c r="N34" s="32"/>
      <c r="O34" s="32">
        <f>P34-E34</f>
        <v>1.0775462962962962E-2</v>
      </c>
      <c r="P34" s="32">
        <v>3.8599537037037036E-2</v>
      </c>
      <c r="Q34" s="147"/>
      <c r="R34" s="150"/>
      <c r="S34" s="156"/>
    </row>
    <row r="35" spans="1:19" s="111" customFormat="1" ht="19.5" customHeight="1" x14ac:dyDescent="0.25">
      <c r="A35" s="119"/>
      <c r="B35" s="120"/>
      <c r="C35" s="120"/>
      <c r="D35" s="85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22"/>
      <c r="R35" s="123"/>
      <c r="S35" s="51"/>
    </row>
    <row r="36" spans="1:19" s="49" customFormat="1" x14ac:dyDescent="0.25">
      <c r="A36" s="70">
        <v>1</v>
      </c>
      <c r="B36" s="33" t="s">
        <v>62</v>
      </c>
      <c r="C36" s="22" t="s">
        <v>33</v>
      </c>
      <c r="D36" s="39">
        <v>6</v>
      </c>
      <c r="E36" s="32">
        <v>0</v>
      </c>
      <c r="F36" s="32"/>
      <c r="G36" s="32"/>
      <c r="H36" s="32"/>
      <c r="I36" s="32"/>
      <c r="J36" s="32"/>
      <c r="K36" s="32"/>
      <c r="L36" s="32"/>
      <c r="M36" s="32"/>
      <c r="N36" s="32"/>
      <c r="O36" s="32">
        <f>P36-E36</f>
        <v>7.3495370370370372E-3</v>
      </c>
      <c r="P36" s="32">
        <v>7.3495370370370372E-3</v>
      </c>
      <c r="Q36" s="145">
        <v>3.8969907407407404E-2</v>
      </c>
      <c r="R36" s="148">
        <v>7</v>
      </c>
      <c r="S36" s="151">
        <v>156</v>
      </c>
    </row>
    <row r="37" spans="1:19" s="113" customFormat="1" x14ac:dyDescent="0.25">
      <c r="A37" s="131">
        <v>2</v>
      </c>
      <c r="B37" s="132" t="s">
        <v>30</v>
      </c>
      <c r="C37" s="26" t="s">
        <v>33</v>
      </c>
      <c r="D37" s="133">
        <v>6</v>
      </c>
      <c r="E37" s="134">
        <f>P36</f>
        <v>7.3495370370370372E-3</v>
      </c>
      <c r="F37" s="112"/>
      <c r="G37" s="112"/>
      <c r="H37" s="112"/>
      <c r="I37" s="112"/>
      <c r="J37" s="112"/>
      <c r="K37" s="112"/>
      <c r="L37" s="112"/>
      <c r="M37" s="112"/>
      <c r="N37" s="112"/>
      <c r="O37" s="44">
        <f>P37-E37</f>
        <v>1.306712962962963E-2</v>
      </c>
      <c r="P37" s="44">
        <v>2.0416666666666666E-2</v>
      </c>
      <c r="Q37" s="146"/>
      <c r="R37" s="149"/>
      <c r="S37" s="152"/>
    </row>
    <row r="38" spans="1:19" s="49" customFormat="1" x14ac:dyDescent="0.25">
      <c r="A38" s="70">
        <v>3</v>
      </c>
      <c r="B38" s="33" t="s">
        <v>63</v>
      </c>
      <c r="C38" s="22" t="s">
        <v>33</v>
      </c>
      <c r="D38" s="39">
        <v>6</v>
      </c>
      <c r="E38" s="117">
        <f>P37</f>
        <v>2.0416666666666666E-2</v>
      </c>
      <c r="F38" s="32"/>
      <c r="G38" s="32"/>
      <c r="H38" s="32"/>
      <c r="I38" s="32"/>
      <c r="J38" s="32"/>
      <c r="K38" s="32"/>
      <c r="L38" s="32"/>
      <c r="M38" s="32"/>
      <c r="N38" s="118"/>
      <c r="O38" s="32">
        <f>P38-E38</f>
        <v>7.1412037037037017E-3</v>
      </c>
      <c r="P38" s="32">
        <v>2.7557870370370368E-2</v>
      </c>
      <c r="Q38" s="146"/>
      <c r="R38" s="149"/>
      <c r="S38" s="152"/>
    </row>
    <row r="39" spans="1:19" s="49" customFormat="1" x14ac:dyDescent="0.25">
      <c r="A39" s="70">
        <v>4</v>
      </c>
      <c r="B39" s="33" t="s">
        <v>287</v>
      </c>
      <c r="C39" s="22" t="s">
        <v>33</v>
      </c>
      <c r="D39" s="39">
        <v>6</v>
      </c>
      <c r="E39" s="32">
        <f>P38</f>
        <v>2.7557870370370368E-2</v>
      </c>
      <c r="F39" s="32"/>
      <c r="G39" s="32"/>
      <c r="H39" s="32"/>
      <c r="I39" s="32"/>
      <c r="J39" s="32"/>
      <c r="K39" s="32"/>
      <c r="L39" s="32"/>
      <c r="M39" s="32"/>
      <c r="N39" s="32"/>
      <c r="O39" s="32">
        <f>P39-E39</f>
        <v>1.1412037037037037E-2</v>
      </c>
      <c r="P39" s="32">
        <v>3.8969907407407404E-2</v>
      </c>
      <c r="Q39" s="147"/>
      <c r="R39" s="150"/>
      <c r="S39" s="153"/>
    </row>
    <row r="40" spans="1:19" s="113" customFormat="1" x14ac:dyDescent="0.25">
      <c r="A40" s="119"/>
      <c r="B40" s="120"/>
      <c r="C40" s="121"/>
      <c r="D40" s="85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22"/>
      <c r="R40" s="123"/>
      <c r="S40" s="124"/>
    </row>
    <row r="41" spans="1:19" s="125" customFormat="1" ht="19.5" customHeight="1" x14ac:dyDescent="0.25">
      <c r="A41" s="70">
        <v>1</v>
      </c>
      <c r="B41" s="33" t="s">
        <v>288</v>
      </c>
      <c r="C41" s="22" t="s">
        <v>42</v>
      </c>
      <c r="D41" s="39">
        <v>24</v>
      </c>
      <c r="E41" s="32">
        <v>0</v>
      </c>
      <c r="F41" s="32"/>
      <c r="G41" s="32"/>
      <c r="H41" s="32"/>
      <c r="I41" s="32"/>
      <c r="J41" s="32"/>
      <c r="K41" s="32"/>
      <c r="L41" s="32"/>
      <c r="M41" s="32"/>
      <c r="N41" s="32"/>
      <c r="O41" s="32">
        <f>P41-E41</f>
        <v>9.5949074074074079E-3</v>
      </c>
      <c r="P41" s="32">
        <v>9.5949074074074079E-3</v>
      </c>
      <c r="Q41" s="145">
        <v>4.0810185185185185E-2</v>
      </c>
      <c r="R41" s="148">
        <v>8</v>
      </c>
      <c r="S41" s="151">
        <v>152</v>
      </c>
    </row>
    <row r="42" spans="1:19" s="49" customFormat="1" x14ac:dyDescent="0.25">
      <c r="A42" s="70">
        <v>2</v>
      </c>
      <c r="B42" s="33" t="s">
        <v>44</v>
      </c>
      <c r="C42" s="22" t="s">
        <v>42</v>
      </c>
      <c r="D42" s="39">
        <v>24</v>
      </c>
      <c r="E42" s="32">
        <f>P41</f>
        <v>9.5949074074074079E-3</v>
      </c>
      <c r="F42" s="32"/>
      <c r="G42" s="32"/>
      <c r="H42" s="32"/>
      <c r="I42" s="32"/>
      <c r="J42" s="32"/>
      <c r="K42" s="32"/>
      <c r="L42" s="32"/>
      <c r="M42" s="32"/>
      <c r="N42" s="32"/>
      <c r="O42" s="32">
        <f>P42-E42</f>
        <v>1.2581018518518521E-2</v>
      </c>
      <c r="P42" s="32">
        <v>2.2175925925925929E-2</v>
      </c>
      <c r="Q42" s="146"/>
      <c r="R42" s="149"/>
      <c r="S42" s="152"/>
    </row>
    <row r="43" spans="1:19" s="49" customFormat="1" x14ac:dyDescent="0.25">
      <c r="A43" s="70">
        <v>3</v>
      </c>
      <c r="B43" s="33" t="s">
        <v>289</v>
      </c>
      <c r="C43" s="22" t="s">
        <v>42</v>
      </c>
      <c r="D43" s="39">
        <v>24</v>
      </c>
      <c r="E43" s="32">
        <f>P42</f>
        <v>2.2175925925925929E-2</v>
      </c>
      <c r="F43" s="32"/>
      <c r="G43" s="32"/>
      <c r="H43" s="32"/>
      <c r="I43" s="32"/>
      <c r="J43" s="32"/>
      <c r="K43" s="32"/>
      <c r="L43" s="32"/>
      <c r="M43" s="32"/>
      <c r="N43" s="32"/>
      <c r="O43" s="32">
        <f>P43-E43</f>
        <v>8.4027777777777729E-3</v>
      </c>
      <c r="P43" s="32">
        <v>3.0578703703703702E-2</v>
      </c>
      <c r="Q43" s="146"/>
      <c r="R43" s="149"/>
      <c r="S43" s="152"/>
    </row>
    <row r="44" spans="1:19" s="49" customFormat="1" x14ac:dyDescent="0.25">
      <c r="A44" s="70">
        <v>4</v>
      </c>
      <c r="B44" s="33" t="s">
        <v>43</v>
      </c>
      <c r="C44" s="22" t="s">
        <v>42</v>
      </c>
      <c r="D44" s="39">
        <v>24</v>
      </c>
      <c r="E44" s="32">
        <f>P43</f>
        <v>3.0578703703703702E-2</v>
      </c>
      <c r="F44" s="32"/>
      <c r="G44" s="32"/>
      <c r="H44" s="32"/>
      <c r="I44" s="32"/>
      <c r="J44" s="32"/>
      <c r="K44" s="32"/>
      <c r="L44" s="32"/>
      <c r="M44" s="32"/>
      <c r="N44" s="32"/>
      <c r="O44" s="32">
        <f>P44-E44</f>
        <v>1.0231481481481484E-2</v>
      </c>
      <c r="P44" s="32">
        <v>4.0810185185185185E-2</v>
      </c>
      <c r="Q44" s="147"/>
      <c r="R44" s="150"/>
      <c r="S44" s="153"/>
    </row>
    <row r="45" spans="1:19" s="113" customFormat="1" x14ac:dyDescent="0.25">
      <c r="A45" s="119"/>
      <c r="B45" s="120"/>
      <c r="C45" s="121"/>
      <c r="D45" s="85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22"/>
      <c r="R45" s="123"/>
      <c r="S45" s="124"/>
    </row>
    <row r="46" spans="1:19" s="49" customFormat="1" x14ac:dyDescent="0.25">
      <c r="A46" s="70">
        <v>1</v>
      </c>
      <c r="B46" s="33" t="s">
        <v>82</v>
      </c>
      <c r="C46" s="22" t="s">
        <v>74</v>
      </c>
      <c r="D46" s="39">
        <v>7</v>
      </c>
      <c r="E46" s="32">
        <v>0</v>
      </c>
      <c r="F46" s="32"/>
      <c r="G46" s="32"/>
      <c r="H46" s="32"/>
      <c r="I46" s="32"/>
      <c r="J46" s="32"/>
      <c r="K46" s="32"/>
      <c r="L46" s="32"/>
      <c r="M46" s="32"/>
      <c r="N46" s="32"/>
      <c r="O46" s="32">
        <f>P46-E46</f>
        <v>8.5300925925925926E-3</v>
      </c>
      <c r="P46" s="32">
        <v>8.5300925925925926E-3</v>
      </c>
      <c r="Q46" s="145">
        <v>4.3206018518518519E-2</v>
      </c>
      <c r="R46" s="148">
        <v>9</v>
      </c>
      <c r="S46" s="151">
        <v>148</v>
      </c>
    </row>
    <row r="47" spans="1:19" s="125" customFormat="1" ht="17.25" customHeight="1" x14ac:dyDescent="0.25">
      <c r="A47" s="70">
        <v>2</v>
      </c>
      <c r="B47" s="33" t="s">
        <v>76</v>
      </c>
      <c r="C47" s="22" t="s">
        <v>74</v>
      </c>
      <c r="D47" s="39">
        <v>7</v>
      </c>
      <c r="E47" s="32">
        <f>P46</f>
        <v>8.5300925925925926E-3</v>
      </c>
      <c r="F47" s="32"/>
      <c r="G47" s="32"/>
      <c r="H47" s="32"/>
      <c r="I47" s="32"/>
      <c r="J47" s="32"/>
      <c r="K47" s="32"/>
      <c r="L47" s="32"/>
      <c r="M47" s="32"/>
      <c r="N47" s="32"/>
      <c r="O47" s="32">
        <f>P47-E47</f>
        <v>1.3194444444444446E-2</v>
      </c>
      <c r="P47" s="32">
        <v>2.1724537037037039E-2</v>
      </c>
      <c r="Q47" s="146"/>
      <c r="R47" s="149"/>
      <c r="S47" s="152"/>
    </row>
    <row r="48" spans="1:19" s="49" customFormat="1" x14ac:dyDescent="0.25">
      <c r="A48" s="70">
        <v>3</v>
      </c>
      <c r="B48" s="33" t="s">
        <v>80</v>
      </c>
      <c r="C48" s="22" t="s">
        <v>74</v>
      </c>
      <c r="D48" s="39">
        <v>7</v>
      </c>
      <c r="E48" s="32">
        <f>P47</f>
        <v>2.1724537037037039E-2</v>
      </c>
      <c r="F48" s="32"/>
      <c r="G48" s="32"/>
      <c r="H48" s="32"/>
      <c r="I48" s="32"/>
      <c r="J48" s="32"/>
      <c r="K48" s="32"/>
      <c r="L48" s="32"/>
      <c r="M48" s="32"/>
      <c r="N48" s="32"/>
      <c r="O48" s="32">
        <f>P48-E48</f>
        <v>6.6782407407407381E-3</v>
      </c>
      <c r="P48" s="32">
        <v>2.8402777777777777E-2</v>
      </c>
      <c r="Q48" s="146"/>
      <c r="R48" s="149"/>
      <c r="S48" s="152"/>
    </row>
    <row r="49" spans="1:19" s="49" customFormat="1" x14ac:dyDescent="0.25">
      <c r="A49" s="70">
        <v>4</v>
      </c>
      <c r="B49" s="33" t="s">
        <v>75</v>
      </c>
      <c r="C49" s="22" t="s">
        <v>74</v>
      </c>
      <c r="D49" s="39">
        <v>7</v>
      </c>
      <c r="E49" s="32">
        <f>P48</f>
        <v>2.8402777777777777E-2</v>
      </c>
      <c r="F49" s="32"/>
      <c r="G49" s="32"/>
      <c r="H49" s="32"/>
      <c r="I49" s="32"/>
      <c r="J49" s="32"/>
      <c r="K49" s="32"/>
      <c r="L49" s="32"/>
      <c r="M49" s="32"/>
      <c r="N49" s="32"/>
      <c r="O49" s="32">
        <f>P49-E49</f>
        <v>1.4803240740740742E-2</v>
      </c>
      <c r="P49" s="32">
        <v>4.3206018518518519E-2</v>
      </c>
      <c r="Q49" s="147"/>
      <c r="R49" s="150"/>
      <c r="S49" s="153"/>
    </row>
    <row r="50" spans="1:19" s="113" customFormat="1" x14ac:dyDescent="0.25">
      <c r="A50" s="119"/>
      <c r="B50" s="120"/>
      <c r="C50" s="121"/>
      <c r="D50" s="85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22"/>
      <c r="R50" s="123"/>
      <c r="S50" s="124"/>
    </row>
    <row r="51" spans="1:19" s="49" customFormat="1" x14ac:dyDescent="0.25">
      <c r="A51" s="70">
        <v>1</v>
      </c>
      <c r="B51" s="33" t="s">
        <v>130</v>
      </c>
      <c r="C51" s="22" t="s">
        <v>12</v>
      </c>
      <c r="D51" s="39">
        <v>25</v>
      </c>
      <c r="E51" s="32">
        <v>0</v>
      </c>
      <c r="F51" s="32"/>
      <c r="G51" s="32"/>
      <c r="H51" s="32"/>
      <c r="I51" s="32"/>
      <c r="J51" s="32"/>
      <c r="K51" s="32"/>
      <c r="L51" s="32"/>
      <c r="M51" s="32"/>
      <c r="N51" s="32"/>
      <c r="O51" s="32">
        <f>P51-E51</f>
        <v>1.1724537037037035E-2</v>
      </c>
      <c r="P51" s="32">
        <v>1.1724537037037035E-2</v>
      </c>
      <c r="Q51" s="145">
        <v>4.3321759259259261E-2</v>
      </c>
      <c r="R51" s="148">
        <v>10</v>
      </c>
      <c r="S51" s="151">
        <v>144</v>
      </c>
    </row>
    <row r="52" spans="1:19" s="49" customFormat="1" x14ac:dyDescent="0.25">
      <c r="A52" s="70">
        <v>2</v>
      </c>
      <c r="B52" s="33" t="s">
        <v>254</v>
      </c>
      <c r="C52" s="22" t="s">
        <v>12</v>
      </c>
      <c r="D52" s="39">
        <v>25</v>
      </c>
      <c r="E52" s="32">
        <f>P51</f>
        <v>1.1724537037037035E-2</v>
      </c>
      <c r="F52" s="32"/>
      <c r="G52" s="32"/>
      <c r="H52" s="32"/>
      <c r="I52" s="32"/>
      <c r="J52" s="32"/>
      <c r="K52" s="32"/>
      <c r="L52" s="32"/>
      <c r="M52" s="32"/>
      <c r="N52" s="32"/>
      <c r="O52" s="32">
        <f>P52-E52</f>
        <v>1.1435185185185189E-2</v>
      </c>
      <c r="P52" s="32">
        <v>2.3159722222222224E-2</v>
      </c>
      <c r="Q52" s="146"/>
      <c r="R52" s="149"/>
      <c r="S52" s="152"/>
    </row>
    <row r="53" spans="1:19" s="125" customFormat="1" ht="19.5" customHeight="1" x14ac:dyDescent="0.25">
      <c r="A53" s="70">
        <v>3</v>
      </c>
      <c r="B53" s="33" t="s">
        <v>129</v>
      </c>
      <c r="C53" s="22" t="s">
        <v>12</v>
      </c>
      <c r="D53" s="39">
        <v>25</v>
      </c>
      <c r="E53" s="32">
        <f>P52</f>
        <v>2.3159722222222224E-2</v>
      </c>
      <c r="F53" s="32"/>
      <c r="G53" s="32"/>
      <c r="H53" s="32"/>
      <c r="I53" s="32"/>
      <c r="J53" s="32"/>
      <c r="K53" s="32"/>
      <c r="L53" s="32"/>
      <c r="M53" s="32"/>
      <c r="N53" s="32"/>
      <c r="O53" s="32">
        <f>P53-E53</f>
        <v>8.1134259259259232E-3</v>
      </c>
      <c r="P53" s="32">
        <v>3.1273148148148147E-2</v>
      </c>
      <c r="Q53" s="146"/>
      <c r="R53" s="149"/>
      <c r="S53" s="152"/>
    </row>
    <row r="54" spans="1:19" s="49" customFormat="1" x14ac:dyDescent="0.25">
      <c r="A54" s="70">
        <v>4</v>
      </c>
      <c r="B54" s="33" t="s">
        <v>127</v>
      </c>
      <c r="C54" s="22" t="s">
        <v>12</v>
      </c>
      <c r="D54" s="39">
        <v>25</v>
      </c>
      <c r="E54" s="32">
        <f>P53</f>
        <v>3.1273148148148147E-2</v>
      </c>
      <c r="F54" s="32"/>
      <c r="G54" s="32"/>
      <c r="H54" s="32"/>
      <c r="I54" s="32"/>
      <c r="J54" s="32"/>
      <c r="K54" s="32"/>
      <c r="L54" s="32"/>
      <c r="M54" s="32"/>
      <c r="N54" s="32"/>
      <c r="O54" s="32">
        <f>P54-E54</f>
        <v>1.2048611111111114E-2</v>
      </c>
      <c r="P54" s="32">
        <v>4.3321759259259261E-2</v>
      </c>
      <c r="Q54" s="147"/>
      <c r="R54" s="150"/>
      <c r="S54" s="153"/>
    </row>
    <row r="55" spans="1:19" s="113" customFormat="1" x14ac:dyDescent="0.25">
      <c r="A55" s="119"/>
      <c r="B55" s="120"/>
      <c r="C55" s="121"/>
      <c r="D55" s="85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22"/>
      <c r="R55" s="123"/>
      <c r="S55" s="124"/>
    </row>
    <row r="56" spans="1:19" s="49" customFormat="1" x14ac:dyDescent="0.25">
      <c r="A56" s="70">
        <v>1</v>
      </c>
      <c r="B56" s="33" t="s">
        <v>112</v>
      </c>
      <c r="C56" s="22" t="s">
        <v>110</v>
      </c>
      <c r="D56" s="39">
        <v>9</v>
      </c>
      <c r="E56" s="32">
        <v>0</v>
      </c>
      <c r="F56" s="32"/>
      <c r="G56" s="32"/>
      <c r="H56" s="32"/>
      <c r="I56" s="32"/>
      <c r="J56" s="32"/>
      <c r="K56" s="32"/>
      <c r="L56" s="32"/>
      <c r="M56" s="32"/>
      <c r="N56" s="32"/>
      <c r="O56" s="32">
        <f>P56-E56</f>
        <v>1.0949074074074075E-2</v>
      </c>
      <c r="P56" s="32">
        <v>1.0949074074074075E-2</v>
      </c>
      <c r="Q56" s="145">
        <v>4.3333333333333335E-2</v>
      </c>
      <c r="R56" s="148">
        <v>11</v>
      </c>
      <c r="S56" s="154">
        <v>140</v>
      </c>
    </row>
    <row r="57" spans="1:19" s="49" customFormat="1" x14ac:dyDescent="0.25">
      <c r="A57" s="70">
        <v>2</v>
      </c>
      <c r="B57" s="33" t="s">
        <v>98</v>
      </c>
      <c r="C57" s="22" t="s">
        <v>110</v>
      </c>
      <c r="D57" s="39">
        <v>9</v>
      </c>
      <c r="E57" s="117">
        <f>P56</f>
        <v>1.0949074074074075E-2</v>
      </c>
      <c r="F57" s="32"/>
      <c r="G57" s="32"/>
      <c r="H57" s="32"/>
      <c r="I57" s="32"/>
      <c r="J57" s="32"/>
      <c r="K57" s="32"/>
      <c r="L57" s="32"/>
      <c r="M57" s="32"/>
      <c r="N57" s="118"/>
      <c r="O57" s="32">
        <f>P57-E57</f>
        <v>1.3078703703703702E-2</v>
      </c>
      <c r="P57" s="32">
        <v>2.4027777777777776E-2</v>
      </c>
      <c r="Q57" s="146"/>
      <c r="R57" s="149"/>
      <c r="S57" s="155"/>
    </row>
    <row r="58" spans="1:19" s="49" customFormat="1" x14ac:dyDescent="0.25">
      <c r="A58" s="70">
        <v>3</v>
      </c>
      <c r="B58" s="33" t="s">
        <v>111</v>
      </c>
      <c r="C58" s="22" t="s">
        <v>110</v>
      </c>
      <c r="D58" s="39">
        <v>9</v>
      </c>
      <c r="E58" s="32">
        <f>P57</f>
        <v>2.4027777777777776E-2</v>
      </c>
      <c r="F58" s="32"/>
      <c r="G58" s="32"/>
      <c r="H58" s="32"/>
      <c r="I58" s="32"/>
      <c r="J58" s="32"/>
      <c r="K58" s="32"/>
      <c r="L58" s="32"/>
      <c r="M58" s="32"/>
      <c r="N58" s="32"/>
      <c r="O58" s="32">
        <f>P58-E58</f>
        <v>7.7777777777777758E-3</v>
      </c>
      <c r="P58" s="32">
        <v>3.1805555555555552E-2</v>
      </c>
      <c r="Q58" s="146"/>
      <c r="R58" s="149"/>
      <c r="S58" s="155"/>
    </row>
    <row r="59" spans="1:19" s="125" customFormat="1" ht="19.5" customHeight="1" x14ac:dyDescent="0.25">
      <c r="A59" s="70">
        <v>4</v>
      </c>
      <c r="B59" s="33" t="s">
        <v>290</v>
      </c>
      <c r="C59" s="22" t="s">
        <v>110</v>
      </c>
      <c r="D59" s="39">
        <v>9</v>
      </c>
      <c r="E59" s="32">
        <f>P58</f>
        <v>3.1805555555555552E-2</v>
      </c>
      <c r="F59" s="32"/>
      <c r="G59" s="32"/>
      <c r="H59" s="32"/>
      <c r="I59" s="32"/>
      <c r="J59" s="32"/>
      <c r="K59" s="32"/>
      <c r="L59" s="32"/>
      <c r="M59" s="32"/>
      <c r="N59" s="32"/>
      <c r="O59" s="32">
        <f>P59-E59</f>
        <v>1.1527777777777783E-2</v>
      </c>
      <c r="P59" s="32">
        <v>4.3333333333333335E-2</v>
      </c>
      <c r="Q59" s="147"/>
      <c r="R59" s="150"/>
      <c r="S59" s="156"/>
    </row>
    <row r="60" spans="1:19" s="111" customFormat="1" ht="19.5" customHeight="1" x14ac:dyDescent="0.25">
      <c r="A60" s="119"/>
      <c r="B60" s="120"/>
      <c r="C60" s="121"/>
      <c r="D60" s="85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22"/>
      <c r="R60" s="123"/>
      <c r="S60" s="51"/>
    </row>
    <row r="61" spans="1:19" s="49" customFormat="1" x14ac:dyDescent="0.25">
      <c r="A61" s="70">
        <v>1</v>
      </c>
      <c r="B61" s="33" t="s">
        <v>109</v>
      </c>
      <c r="C61" s="22" t="s">
        <v>99</v>
      </c>
      <c r="D61" s="39">
        <v>8</v>
      </c>
      <c r="E61" s="32">
        <v>0</v>
      </c>
      <c r="F61" s="32"/>
      <c r="G61" s="32"/>
      <c r="H61" s="32"/>
      <c r="I61" s="32"/>
      <c r="J61" s="32"/>
      <c r="K61" s="32"/>
      <c r="L61" s="32"/>
      <c r="M61" s="32"/>
      <c r="N61" s="32"/>
      <c r="O61" s="32">
        <f>P61-E61</f>
        <v>9.5138888888888894E-3</v>
      </c>
      <c r="P61" s="32">
        <v>9.5138888888888894E-3</v>
      </c>
      <c r="Q61" s="145">
        <v>4.6041666666666668E-2</v>
      </c>
      <c r="R61" s="148">
        <v>12</v>
      </c>
      <c r="S61" s="151">
        <v>136</v>
      </c>
    </row>
    <row r="62" spans="1:19" s="113" customFormat="1" x14ac:dyDescent="0.25">
      <c r="A62" s="131">
        <v>2</v>
      </c>
      <c r="B62" s="132" t="s">
        <v>100</v>
      </c>
      <c r="C62" s="26" t="s">
        <v>99</v>
      </c>
      <c r="D62" s="128">
        <v>8</v>
      </c>
      <c r="E62" s="134">
        <f>P61</f>
        <v>9.5138888888888894E-3</v>
      </c>
      <c r="F62" s="112"/>
      <c r="G62" s="112"/>
      <c r="H62" s="112"/>
      <c r="I62" s="112"/>
      <c r="J62" s="112"/>
      <c r="K62" s="112"/>
      <c r="L62" s="112"/>
      <c r="M62" s="112"/>
      <c r="N62" s="112"/>
      <c r="O62" s="44">
        <f>P62-E62</f>
        <v>1.7384259259259259E-2</v>
      </c>
      <c r="P62" s="44">
        <v>2.6898148148148147E-2</v>
      </c>
      <c r="Q62" s="146"/>
      <c r="R62" s="149"/>
      <c r="S62" s="152"/>
    </row>
    <row r="63" spans="1:19" s="49" customFormat="1" x14ac:dyDescent="0.25">
      <c r="A63" s="70">
        <v>3</v>
      </c>
      <c r="B63" s="33" t="s">
        <v>108</v>
      </c>
      <c r="C63" s="22" t="s">
        <v>99</v>
      </c>
      <c r="D63" s="39">
        <v>8</v>
      </c>
      <c r="E63" s="117">
        <f>P62</f>
        <v>2.6898148148148147E-2</v>
      </c>
      <c r="F63" s="32"/>
      <c r="G63" s="32"/>
      <c r="H63" s="32"/>
      <c r="I63" s="32"/>
      <c r="J63" s="32"/>
      <c r="K63" s="32"/>
      <c r="L63" s="32"/>
      <c r="M63" s="32"/>
      <c r="N63" s="118"/>
      <c r="O63" s="32">
        <f>P63-E63</f>
        <v>7.9976851851851875E-3</v>
      </c>
      <c r="P63" s="32">
        <v>3.4895833333333334E-2</v>
      </c>
      <c r="Q63" s="146"/>
      <c r="R63" s="149"/>
      <c r="S63" s="152"/>
    </row>
    <row r="64" spans="1:19" s="49" customFormat="1" x14ac:dyDescent="0.25">
      <c r="A64" s="70">
        <v>4</v>
      </c>
      <c r="B64" s="33" t="s">
        <v>101</v>
      </c>
      <c r="C64" s="22" t="s">
        <v>99</v>
      </c>
      <c r="D64" s="39">
        <v>8</v>
      </c>
      <c r="E64" s="32">
        <f>P63</f>
        <v>3.4895833333333334E-2</v>
      </c>
      <c r="F64" s="32"/>
      <c r="G64" s="32"/>
      <c r="H64" s="32"/>
      <c r="I64" s="32"/>
      <c r="J64" s="32"/>
      <c r="K64" s="32"/>
      <c r="L64" s="32"/>
      <c r="M64" s="32"/>
      <c r="N64" s="32"/>
      <c r="O64" s="32">
        <f>P64-E64</f>
        <v>1.1145833333333334E-2</v>
      </c>
      <c r="P64" s="32">
        <v>4.6041666666666668E-2</v>
      </c>
      <c r="Q64" s="147"/>
      <c r="R64" s="150"/>
      <c r="S64" s="153"/>
    </row>
    <row r="65" spans="1:19" s="113" customFormat="1" x14ac:dyDescent="0.25">
      <c r="A65" s="119"/>
      <c r="B65" s="120"/>
      <c r="C65" s="121"/>
      <c r="D65" s="85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22"/>
      <c r="R65" s="123"/>
      <c r="S65" s="124"/>
    </row>
    <row r="66" spans="1:19" s="125" customFormat="1" ht="19.5" customHeight="1" x14ac:dyDescent="0.25">
      <c r="A66" s="70">
        <v>1</v>
      </c>
      <c r="B66" s="33" t="s">
        <v>120</v>
      </c>
      <c r="C66" s="22" t="s">
        <v>86</v>
      </c>
      <c r="D66" s="39">
        <v>12</v>
      </c>
      <c r="E66" s="32">
        <v>0</v>
      </c>
      <c r="F66" s="32"/>
      <c r="G66" s="32"/>
      <c r="H66" s="32"/>
      <c r="I66" s="32"/>
      <c r="J66" s="32"/>
      <c r="K66" s="32"/>
      <c r="L66" s="32"/>
      <c r="M66" s="32"/>
      <c r="N66" s="32"/>
      <c r="O66" s="32">
        <f>P66-E66</f>
        <v>1.0034722222222221E-2</v>
      </c>
      <c r="P66" s="32">
        <v>1.0034722222222221E-2</v>
      </c>
      <c r="Q66" s="145">
        <v>4.7905092592592596E-2</v>
      </c>
      <c r="R66" s="148">
        <v>13</v>
      </c>
      <c r="S66" s="151">
        <v>132</v>
      </c>
    </row>
    <row r="67" spans="1:19" s="49" customFormat="1" x14ac:dyDescent="0.25">
      <c r="A67" s="70">
        <v>2</v>
      </c>
      <c r="B67" s="33" t="s">
        <v>88</v>
      </c>
      <c r="C67" s="22" t="s">
        <v>86</v>
      </c>
      <c r="D67" s="39">
        <v>12</v>
      </c>
      <c r="E67" s="32">
        <f>P66</f>
        <v>1.0034722222222221E-2</v>
      </c>
      <c r="F67" s="32"/>
      <c r="G67" s="32"/>
      <c r="H67" s="32"/>
      <c r="I67" s="32"/>
      <c r="J67" s="32"/>
      <c r="K67" s="32"/>
      <c r="L67" s="32"/>
      <c r="M67" s="32"/>
      <c r="N67" s="32"/>
      <c r="O67" s="32">
        <f>P67-E67</f>
        <v>1.579861111111111E-2</v>
      </c>
      <c r="P67" s="32">
        <v>2.5833333333333333E-2</v>
      </c>
      <c r="Q67" s="146"/>
      <c r="R67" s="149"/>
      <c r="S67" s="152"/>
    </row>
    <row r="68" spans="1:19" s="113" customFormat="1" x14ac:dyDescent="0.25">
      <c r="A68" s="131">
        <v>3</v>
      </c>
      <c r="B68" s="132" t="s">
        <v>119</v>
      </c>
      <c r="C68" s="26" t="s">
        <v>86</v>
      </c>
      <c r="D68" s="128">
        <v>12</v>
      </c>
      <c r="E68" s="134">
        <f>P67</f>
        <v>2.5833333333333333E-2</v>
      </c>
      <c r="F68" s="112"/>
      <c r="G68" s="112"/>
      <c r="H68" s="112"/>
      <c r="I68" s="112"/>
      <c r="J68" s="112"/>
      <c r="K68" s="112"/>
      <c r="L68" s="112"/>
      <c r="M68" s="112"/>
      <c r="N68" s="112"/>
      <c r="O68" s="44">
        <f>P68-E68</f>
        <v>8.4375000000000006E-3</v>
      </c>
      <c r="P68" s="44">
        <v>3.4270833333333334E-2</v>
      </c>
      <c r="Q68" s="146"/>
      <c r="R68" s="149"/>
      <c r="S68" s="152"/>
    </row>
    <row r="69" spans="1:19" s="49" customFormat="1" x14ac:dyDescent="0.25">
      <c r="A69" s="70">
        <v>4</v>
      </c>
      <c r="B69" s="33" t="s">
        <v>87</v>
      </c>
      <c r="C69" s="22" t="s">
        <v>86</v>
      </c>
      <c r="D69" s="39">
        <v>12</v>
      </c>
      <c r="E69" s="32">
        <f>P68</f>
        <v>3.4270833333333334E-2</v>
      </c>
      <c r="F69" s="32"/>
      <c r="G69" s="32"/>
      <c r="H69" s="32"/>
      <c r="I69" s="32"/>
      <c r="J69" s="32"/>
      <c r="K69" s="32"/>
      <c r="L69" s="32"/>
      <c r="M69" s="32"/>
      <c r="N69" s="32"/>
      <c r="O69" s="32">
        <f>P69-E69</f>
        <v>1.3634259259259263E-2</v>
      </c>
      <c r="P69" s="32">
        <v>4.7905092592592596E-2</v>
      </c>
      <c r="Q69" s="147"/>
      <c r="R69" s="150"/>
      <c r="S69" s="153"/>
    </row>
    <row r="70" spans="1:19" s="113" customFormat="1" x14ac:dyDescent="0.25">
      <c r="A70" s="119"/>
      <c r="B70" s="120"/>
      <c r="C70" s="121"/>
      <c r="D70" s="85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22"/>
      <c r="R70" s="123"/>
      <c r="S70" s="124"/>
    </row>
    <row r="71" spans="1:19" s="49" customFormat="1" x14ac:dyDescent="0.25">
      <c r="A71" s="70">
        <v>1</v>
      </c>
      <c r="B71" s="33" t="s">
        <v>122</v>
      </c>
      <c r="C71" s="22" t="s">
        <v>291</v>
      </c>
      <c r="D71" s="39">
        <v>10</v>
      </c>
      <c r="E71" s="32">
        <v>0</v>
      </c>
      <c r="F71" s="32"/>
      <c r="G71" s="32"/>
      <c r="H71" s="32"/>
      <c r="I71" s="32"/>
      <c r="J71" s="32"/>
      <c r="K71" s="32"/>
      <c r="L71" s="32"/>
      <c r="M71" s="32"/>
      <c r="N71" s="32"/>
      <c r="O71" s="32">
        <f>P71-E71</f>
        <v>9.8032407407407408E-3</v>
      </c>
      <c r="P71" s="32">
        <v>9.8032407407407408E-3</v>
      </c>
      <c r="Q71" s="145">
        <v>4.7916666666666663E-2</v>
      </c>
      <c r="R71" s="148">
        <v>14</v>
      </c>
      <c r="S71" s="151">
        <v>128</v>
      </c>
    </row>
    <row r="72" spans="1:19" s="125" customFormat="1" ht="19.5" customHeight="1" x14ac:dyDescent="0.25">
      <c r="A72" s="70">
        <v>2</v>
      </c>
      <c r="B72" s="33" t="s">
        <v>126</v>
      </c>
      <c r="C72" s="22" t="s">
        <v>291</v>
      </c>
      <c r="D72" s="39">
        <v>10</v>
      </c>
      <c r="E72" s="32">
        <f>P71</f>
        <v>9.8032407407407408E-3</v>
      </c>
      <c r="F72" s="32"/>
      <c r="G72" s="32"/>
      <c r="H72" s="32"/>
      <c r="I72" s="32"/>
      <c r="J72" s="32"/>
      <c r="K72" s="32"/>
      <c r="L72" s="32"/>
      <c r="M72" s="32"/>
      <c r="N72" s="32"/>
      <c r="O72" s="32">
        <f>P72-E72</f>
        <v>1.6053240740740739E-2</v>
      </c>
      <c r="P72" s="32">
        <v>2.585648148148148E-2</v>
      </c>
      <c r="Q72" s="146"/>
      <c r="R72" s="149"/>
      <c r="S72" s="152"/>
    </row>
    <row r="73" spans="1:19" s="49" customFormat="1" x14ac:dyDescent="0.25">
      <c r="A73" s="70">
        <v>3</v>
      </c>
      <c r="B73" s="33" t="s">
        <v>123</v>
      </c>
      <c r="C73" s="22" t="s">
        <v>291</v>
      </c>
      <c r="D73" s="39">
        <v>10</v>
      </c>
      <c r="E73" s="32">
        <f>P72</f>
        <v>2.585648148148148E-2</v>
      </c>
      <c r="F73" s="32"/>
      <c r="G73" s="32"/>
      <c r="H73" s="32"/>
      <c r="I73" s="32"/>
      <c r="J73" s="32"/>
      <c r="K73" s="32"/>
      <c r="L73" s="32"/>
      <c r="M73" s="32"/>
      <c r="N73" s="32"/>
      <c r="O73" s="32">
        <f>P73-E73</f>
        <v>1.185185185185185E-2</v>
      </c>
      <c r="P73" s="32">
        <v>3.770833333333333E-2</v>
      </c>
      <c r="Q73" s="146"/>
      <c r="R73" s="149"/>
      <c r="S73" s="152"/>
    </row>
    <row r="74" spans="1:19" s="49" customFormat="1" x14ac:dyDescent="0.25">
      <c r="A74" s="70">
        <v>4</v>
      </c>
      <c r="B74" s="33" t="s">
        <v>124</v>
      </c>
      <c r="C74" s="22" t="s">
        <v>291</v>
      </c>
      <c r="D74" s="39">
        <v>10</v>
      </c>
      <c r="E74" s="32">
        <f>P73</f>
        <v>3.770833333333333E-2</v>
      </c>
      <c r="F74" s="32"/>
      <c r="G74" s="32"/>
      <c r="H74" s="32"/>
      <c r="I74" s="32"/>
      <c r="J74" s="32"/>
      <c r="K74" s="32"/>
      <c r="L74" s="32"/>
      <c r="M74" s="32"/>
      <c r="N74" s="32"/>
      <c r="O74" s="32">
        <f>P74-E74</f>
        <v>1.0208333333333333E-2</v>
      </c>
      <c r="P74" s="32">
        <v>4.7916666666666663E-2</v>
      </c>
      <c r="Q74" s="147"/>
      <c r="R74" s="150"/>
      <c r="S74" s="153"/>
    </row>
    <row r="75" spans="1:19" s="113" customFormat="1" x14ac:dyDescent="0.25">
      <c r="A75" s="119"/>
      <c r="B75" s="120"/>
      <c r="C75" s="121"/>
      <c r="D75" s="85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22"/>
      <c r="R75" s="123"/>
      <c r="S75" s="124"/>
    </row>
    <row r="76" spans="1:19" s="49" customFormat="1" x14ac:dyDescent="0.25">
      <c r="A76" s="70">
        <v>1</v>
      </c>
      <c r="B76" s="33" t="s">
        <v>51</v>
      </c>
      <c r="C76" s="22" t="s">
        <v>47</v>
      </c>
      <c r="D76" s="39">
        <v>13</v>
      </c>
      <c r="E76" s="32">
        <v>0</v>
      </c>
      <c r="F76" s="32"/>
      <c r="G76" s="32"/>
      <c r="H76" s="32"/>
      <c r="I76" s="32"/>
      <c r="J76" s="32"/>
      <c r="K76" s="32"/>
      <c r="L76" s="32"/>
      <c r="M76" s="32"/>
      <c r="N76" s="32"/>
      <c r="O76" s="32">
        <f>P76-E76</f>
        <v>1.0555555555555554E-2</v>
      </c>
      <c r="P76" s="32">
        <v>1.0555555555555554E-2</v>
      </c>
      <c r="Q76" s="145">
        <v>4.8495370370370362E-2</v>
      </c>
      <c r="R76" s="148">
        <v>15</v>
      </c>
      <c r="S76" s="151">
        <v>124</v>
      </c>
    </row>
    <row r="77" spans="1:19" s="49" customFormat="1" x14ac:dyDescent="0.25">
      <c r="A77" s="70">
        <v>2</v>
      </c>
      <c r="B77" s="33" t="s">
        <v>292</v>
      </c>
      <c r="C77" s="22" t="s">
        <v>47</v>
      </c>
      <c r="D77" s="39">
        <v>13</v>
      </c>
      <c r="E77" s="32">
        <f>P76</f>
        <v>1.0555555555555554E-2</v>
      </c>
      <c r="F77" s="32"/>
      <c r="G77" s="32"/>
      <c r="H77" s="32"/>
      <c r="I77" s="32"/>
      <c r="J77" s="32"/>
      <c r="K77" s="32"/>
      <c r="L77" s="32"/>
      <c r="M77" s="32"/>
      <c r="N77" s="32"/>
      <c r="O77" s="32">
        <f>P77-E77</f>
        <v>1.4386574074074076E-2</v>
      </c>
      <c r="P77" s="32">
        <v>2.494212962962963E-2</v>
      </c>
      <c r="Q77" s="146"/>
      <c r="R77" s="149"/>
      <c r="S77" s="152"/>
    </row>
    <row r="78" spans="1:19" s="125" customFormat="1" ht="19.5" customHeight="1" x14ac:dyDescent="0.25">
      <c r="A78" s="70">
        <v>3</v>
      </c>
      <c r="B78" s="33" t="s">
        <v>293</v>
      </c>
      <c r="C78" s="22" t="s">
        <v>47</v>
      </c>
      <c r="D78" s="39">
        <v>13</v>
      </c>
      <c r="E78" s="32">
        <f>P77</f>
        <v>2.494212962962963E-2</v>
      </c>
      <c r="F78" s="32"/>
      <c r="G78" s="32"/>
      <c r="H78" s="32"/>
      <c r="I78" s="32"/>
      <c r="J78" s="32"/>
      <c r="K78" s="32"/>
      <c r="L78" s="32"/>
      <c r="M78" s="32"/>
      <c r="N78" s="32"/>
      <c r="O78" s="32">
        <f>P78-E78</f>
        <v>1.0057870370370366E-2</v>
      </c>
      <c r="P78" s="32">
        <v>3.4999999999999996E-2</v>
      </c>
      <c r="Q78" s="146"/>
      <c r="R78" s="149"/>
      <c r="S78" s="152"/>
    </row>
    <row r="79" spans="1:19" s="49" customFormat="1" x14ac:dyDescent="0.25">
      <c r="A79" s="70">
        <v>4</v>
      </c>
      <c r="B79" s="33" t="s">
        <v>48</v>
      </c>
      <c r="C79" s="22" t="s">
        <v>47</v>
      </c>
      <c r="D79" s="39">
        <v>13</v>
      </c>
      <c r="E79" s="32">
        <f>P78</f>
        <v>3.4999999999999996E-2</v>
      </c>
      <c r="F79" s="32"/>
      <c r="G79" s="32"/>
      <c r="H79" s="32"/>
      <c r="I79" s="32"/>
      <c r="J79" s="32"/>
      <c r="K79" s="32"/>
      <c r="L79" s="32"/>
      <c r="M79" s="32"/>
      <c r="N79" s="32"/>
      <c r="O79" s="32">
        <f>P79-E79</f>
        <v>1.3495370370370366E-2</v>
      </c>
      <c r="P79" s="32">
        <v>4.8495370370370362E-2</v>
      </c>
      <c r="Q79" s="147"/>
      <c r="R79" s="150"/>
      <c r="S79" s="153"/>
    </row>
    <row r="80" spans="1:19" s="113" customFormat="1" x14ac:dyDescent="0.25">
      <c r="A80" s="119"/>
      <c r="B80" s="120"/>
      <c r="C80" s="121"/>
      <c r="D80" s="85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22"/>
      <c r="R80" s="123"/>
      <c r="S80" s="124"/>
    </row>
    <row r="81" spans="1:19" s="49" customFormat="1" x14ac:dyDescent="0.25">
      <c r="A81" s="70">
        <v>1</v>
      </c>
      <c r="B81" s="33" t="s">
        <v>83</v>
      </c>
      <c r="C81" s="22" t="s">
        <v>71</v>
      </c>
      <c r="D81" s="39">
        <v>11</v>
      </c>
      <c r="E81" s="32">
        <v>0</v>
      </c>
      <c r="F81" s="32"/>
      <c r="G81" s="32"/>
      <c r="H81" s="32"/>
      <c r="I81" s="32"/>
      <c r="J81" s="32"/>
      <c r="K81" s="32"/>
      <c r="L81" s="32"/>
      <c r="M81" s="32"/>
      <c r="N81" s="32"/>
      <c r="O81" s="32">
        <f>P81-E81</f>
        <v>8.4953703703703701E-3</v>
      </c>
      <c r="P81" s="32">
        <v>8.4953703703703701E-3</v>
      </c>
      <c r="Q81" s="145">
        <v>4.9467592592592591E-2</v>
      </c>
      <c r="R81" s="148">
        <v>16</v>
      </c>
      <c r="S81" s="154">
        <v>120</v>
      </c>
    </row>
    <row r="82" spans="1:19" s="49" customFormat="1" x14ac:dyDescent="0.25">
      <c r="A82" s="70">
        <v>2</v>
      </c>
      <c r="B82" s="33" t="s">
        <v>73</v>
      </c>
      <c r="C82" s="22" t="s">
        <v>71</v>
      </c>
      <c r="D82" s="39">
        <v>11</v>
      </c>
      <c r="E82" s="117">
        <f>P81</f>
        <v>8.4953703703703701E-3</v>
      </c>
      <c r="F82" s="32"/>
      <c r="G82" s="32"/>
      <c r="H82" s="32"/>
      <c r="I82" s="32"/>
      <c r="J82" s="32"/>
      <c r="K82" s="32"/>
      <c r="L82" s="32"/>
      <c r="M82" s="32"/>
      <c r="N82" s="118"/>
      <c r="O82" s="32">
        <f>P82-E82</f>
        <v>1.8229166666666664E-2</v>
      </c>
      <c r="P82" s="32">
        <v>2.6724537037037036E-2</v>
      </c>
      <c r="Q82" s="146"/>
      <c r="R82" s="149"/>
      <c r="S82" s="155"/>
    </row>
    <row r="83" spans="1:19" s="49" customFormat="1" x14ac:dyDescent="0.25">
      <c r="A83" s="70">
        <v>3</v>
      </c>
      <c r="B83" s="33" t="s">
        <v>84</v>
      </c>
      <c r="C83" s="22" t="s">
        <v>71</v>
      </c>
      <c r="D83" s="39">
        <v>11</v>
      </c>
      <c r="E83" s="32">
        <f>P82</f>
        <v>2.6724537037037036E-2</v>
      </c>
      <c r="F83" s="32"/>
      <c r="G83" s="32"/>
      <c r="H83" s="32"/>
      <c r="I83" s="32"/>
      <c r="J83" s="32"/>
      <c r="K83" s="32"/>
      <c r="L83" s="32"/>
      <c r="M83" s="32"/>
      <c r="N83" s="32"/>
      <c r="O83" s="32">
        <f>P83-E83</f>
        <v>1.0231481481481484E-2</v>
      </c>
      <c r="P83" s="32">
        <v>3.695601851851852E-2</v>
      </c>
      <c r="Q83" s="146"/>
      <c r="R83" s="149"/>
      <c r="S83" s="155"/>
    </row>
    <row r="84" spans="1:19" s="125" customFormat="1" ht="19.5" customHeight="1" x14ac:dyDescent="0.25">
      <c r="A84" s="70">
        <v>4</v>
      </c>
      <c r="B84" s="33" t="s">
        <v>72</v>
      </c>
      <c r="C84" s="22" t="s">
        <v>71</v>
      </c>
      <c r="D84" s="39">
        <v>11</v>
      </c>
      <c r="E84" s="32">
        <f>P83</f>
        <v>3.695601851851852E-2</v>
      </c>
      <c r="F84" s="32"/>
      <c r="G84" s="32"/>
      <c r="H84" s="32"/>
      <c r="I84" s="32"/>
      <c r="J84" s="32"/>
      <c r="K84" s="32"/>
      <c r="L84" s="32"/>
      <c r="M84" s="32"/>
      <c r="N84" s="32"/>
      <c r="O84" s="32">
        <f>P84-E84</f>
        <v>1.2511574074074071E-2</v>
      </c>
      <c r="P84" s="32">
        <v>4.9467592592592591E-2</v>
      </c>
      <c r="Q84" s="147"/>
      <c r="R84" s="150"/>
      <c r="S84" s="156"/>
    </row>
    <row r="85" spans="1:19" s="111" customFormat="1" ht="19.5" customHeight="1" x14ac:dyDescent="0.25">
      <c r="A85" s="119"/>
      <c r="B85" s="120"/>
      <c r="C85" s="121"/>
      <c r="D85" s="85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22"/>
      <c r="R85" s="123"/>
      <c r="S85" s="51"/>
    </row>
    <row r="86" spans="1:19" s="49" customFormat="1" x14ac:dyDescent="0.25">
      <c r="A86" s="70">
        <v>1</v>
      </c>
      <c r="B86" s="33" t="s">
        <v>65</v>
      </c>
      <c r="C86" s="22" t="s">
        <v>34</v>
      </c>
      <c r="D86" s="39">
        <v>14</v>
      </c>
      <c r="E86" s="32">
        <v>0</v>
      </c>
      <c r="F86" s="32"/>
      <c r="G86" s="32"/>
      <c r="H86" s="32"/>
      <c r="I86" s="32"/>
      <c r="J86" s="32"/>
      <c r="K86" s="32"/>
      <c r="L86" s="32"/>
      <c r="M86" s="32"/>
      <c r="N86" s="32"/>
      <c r="O86" s="32">
        <f>P86-E86</f>
        <v>1.4513888888888889E-2</v>
      </c>
      <c r="P86" s="32">
        <v>1.4513888888888889E-2</v>
      </c>
      <c r="Q86" s="145">
        <v>5.2858796296296286E-2</v>
      </c>
      <c r="R86" s="148">
        <v>17</v>
      </c>
      <c r="S86" s="151">
        <v>116</v>
      </c>
    </row>
    <row r="87" spans="1:19" s="113" customFormat="1" x14ac:dyDescent="0.25">
      <c r="A87" s="131">
        <v>2</v>
      </c>
      <c r="B87" s="132" t="s">
        <v>37</v>
      </c>
      <c r="C87" s="26" t="s">
        <v>34</v>
      </c>
      <c r="D87" s="128">
        <v>14</v>
      </c>
      <c r="E87" s="134">
        <f>P86</f>
        <v>1.4513888888888889E-2</v>
      </c>
      <c r="F87" s="112"/>
      <c r="G87" s="112"/>
      <c r="H87" s="112"/>
      <c r="I87" s="112"/>
      <c r="J87" s="112"/>
      <c r="K87" s="112"/>
      <c r="L87" s="112"/>
      <c r="M87" s="112"/>
      <c r="N87" s="112"/>
      <c r="O87" s="44">
        <f>P87-E87</f>
        <v>1.4826388888888892E-2</v>
      </c>
      <c r="P87" s="44">
        <v>2.9340277777777781E-2</v>
      </c>
      <c r="Q87" s="146"/>
      <c r="R87" s="149"/>
      <c r="S87" s="152"/>
    </row>
    <row r="88" spans="1:19" s="49" customFormat="1" x14ac:dyDescent="0.25">
      <c r="A88" s="70">
        <v>3</v>
      </c>
      <c r="B88" s="33" t="s">
        <v>64</v>
      </c>
      <c r="C88" s="22" t="s">
        <v>34</v>
      </c>
      <c r="D88" s="39">
        <v>14</v>
      </c>
      <c r="E88" s="117">
        <f>P87</f>
        <v>2.9340277777777781E-2</v>
      </c>
      <c r="F88" s="32"/>
      <c r="G88" s="32"/>
      <c r="H88" s="32"/>
      <c r="I88" s="32"/>
      <c r="J88" s="32"/>
      <c r="K88" s="32"/>
      <c r="L88" s="32"/>
      <c r="M88" s="32"/>
      <c r="N88" s="118"/>
      <c r="O88" s="32">
        <f>P88-E88</f>
        <v>1.1701388888888883E-2</v>
      </c>
      <c r="P88" s="32">
        <v>4.1041666666666664E-2</v>
      </c>
      <c r="Q88" s="146"/>
      <c r="R88" s="149"/>
      <c r="S88" s="152"/>
    </row>
    <row r="89" spans="1:19" s="49" customFormat="1" x14ac:dyDescent="0.25">
      <c r="A89" s="70">
        <v>4</v>
      </c>
      <c r="B89" s="33" t="s">
        <v>35</v>
      </c>
      <c r="C89" s="22" t="s">
        <v>34</v>
      </c>
      <c r="D89" s="39">
        <v>14</v>
      </c>
      <c r="E89" s="32">
        <f>P88</f>
        <v>4.1041666666666664E-2</v>
      </c>
      <c r="F89" s="32"/>
      <c r="G89" s="32"/>
      <c r="H89" s="32"/>
      <c r="I89" s="32"/>
      <c r="J89" s="32"/>
      <c r="K89" s="32"/>
      <c r="L89" s="32"/>
      <c r="M89" s="32"/>
      <c r="N89" s="32"/>
      <c r="O89" s="32">
        <f>P89-E89</f>
        <v>1.1817129629629622E-2</v>
      </c>
      <c r="P89" s="32">
        <v>5.2858796296296286E-2</v>
      </c>
      <c r="Q89" s="147"/>
      <c r="R89" s="150"/>
      <c r="S89" s="153"/>
    </row>
    <row r="90" spans="1:19" s="113" customFormat="1" x14ac:dyDescent="0.25">
      <c r="A90" s="119"/>
      <c r="B90" s="120"/>
      <c r="C90" s="121"/>
      <c r="D90" s="85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22"/>
      <c r="R90" s="123"/>
      <c r="S90" s="124"/>
    </row>
    <row r="91" spans="1:19" s="125" customFormat="1" ht="19.5" customHeight="1" x14ac:dyDescent="0.25">
      <c r="A91" s="70">
        <v>1</v>
      </c>
      <c r="B91" s="33" t="s">
        <v>106</v>
      </c>
      <c r="C91" s="22" t="s">
        <v>102</v>
      </c>
      <c r="D91" s="39">
        <v>15</v>
      </c>
      <c r="E91" s="32">
        <v>0</v>
      </c>
      <c r="F91" s="32"/>
      <c r="G91" s="32"/>
      <c r="H91" s="32"/>
      <c r="I91" s="32"/>
      <c r="J91" s="32"/>
      <c r="K91" s="32"/>
      <c r="L91" s="32"/>
      <c r="M91" s="32"/>
      <c r="N91" s="32"/>
      <c r="O91" s="32">
        <f>P91-E91</f>
        <v>1.1770833333333333E-2</v>
      </c>
      <c r="P91" s="32">
        <v>1.1770833333333333E-2</v>
      </c>
      <c r="Q91" s="145">
        <v>5.2893518518518527E-2</v>
      </c>
      <c r="R91" s="148">
        <v>18</v>
      </c>
      <c r="S91" s="151">
        <v>112</v>
      </c>
    </row>
    <row r="92" spans="1:19" s="49" customFormat="1" x14ac:dyDescent="0.25">
      <c r="A92" s="70">
        <v>2</v>
      </c>
      <c r="B92" s="33" t="s">
        <v>104</v>
      </c>
      <c r="C92" s="22" t="s">
        <v>102</v>
      </c>
      <c r="D92" s="39">
        <v>15</v>
      </c>
      <c r="E92" s="32">
        <f>P91</f>
        <v>1.1770833333333333E-2</v>
      </c>
      <c r="F92" s="32"/>
      <c r="G92" s="32"/>
      <c r="H92" s="32"/>
      <c r="I92" s="32"/>
      <c r="J92" s="32"/>
      <c r="K92" s="32"/>
      <c r="L92" s="32"/>
      <c r="M92" s="32"/>
      <c r="N92" s="32"/>
      <c r="O92" s="32">
        <f>P92-E92</f>
        <v>1.6550925925925927E-2</v>
      </c>
      <c r="P92" s="32">
        <v>2.8321759259259258E-2</v>
      </c>
      <c r="Q92" s="146"/>
      <c r="R92" s="149"/>
      <c r="S92" s="152"/>
    </row>
    <row r="93" spans="1:19" s="113" customFormat="1" x14ac:dyDescent="0.25">
      <c r="A93" s="131">
        <v>3</v>
      </c>
      <c r="B93" s="132" t="s">
        <v>105</v>
      </c>
      <c r="C93" s="26" t="s">
        <v>102</v>
      </c>
      <c r="D93" s="128">
        <v>15</v>
      </c>
      <c r="E93" s="134">
        <f>P92</f>
        <v>2.8321759259259258E-2</v>
      </c>
      <c r="F93" s="112"/>
      <c r="G93" s="112"/>
      <c r="H93" s="112"/>
      <c r="I93" s="112"/>
      <c r="J93" s="112"/>
      <c r="K93" s="112"/>
      <c r="L93" s="112"/>
      <c r="M93" s="112"/>
      <c r="N93" s="112"/>
      <c r="O93" s="44">
        <f>P93-E93</f>
        <v>1.2696759259259258E-2</v>
      </c>
      <c r="P93" s="44">
        <v>4.1018518518518517E-2</v>
      </c>
      <c r="Q93" s="146"/>
      <c r="R93" s="149"/>
      <c r="S93" s="152"/>
    </row>
    <row r="94" spans="1:19" s="49" customFormat="1" x14ac:dyDescent="0.25">
      <c r="A94" s="70">
        <v>4</v>
      </c>
      <c r="B94" s="33" t="s">
        <v>103</v>
      </c>
      <c r="C94" s="22" t="s">
        <v>102</v>
      </c>
      <c r="D94" s="39">
        <v>15</v>
      </c>
      <c r="E94" s="32">
        <f>P93</f>
        <v>4.1018518518518517E-2</v>
      </c>
      <c r="F94" s="32"/>
      <c r="G94" s="32"/>
      <c r="H94" s="32"/>
      <c r="I94" s="32"/>
      <c r="J94" s="32"/>
      <c r="K94" s="32"/>
      <c r="L94" s="32"/>
      <c r="M94" s="32"/>
      <c r="N94" s="32"/>
      <c r="O94" s="32">
        <f>P94-E94</f>
        <v>1.1875000000000011E-2</v>
      </c>
      <c r="P94" s="32">
        <v>5.2893518518518527E-2</v>
      </c>
      <c r="Q94" s="147"/>
      <c r="R94" s="150"/>
      <c r="S94" s="153"/>
    </row>
    <row r="95" spans="1:19" s="113" customFormat="1" x14ac:dyDescent="0.25">
      <c r="A95" s="119"/>
      <c r="B95" s="120"/>
      <c r="C95" s="121"/>
      <c r="D95" s="85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22"/>
      <c r="R95" s="123"/>
      <c r="S95" s="124"/>
    </row>
    <row r="96" spans="1:19" s="49" customFormat="1" x14ac:dyDescent="0.25">
      <c r="A96" s="70">
        <v>1</v>
      </c>
      <c r="B96" s="33" t="s">
        <v>60</v>
      </c>
      <c r="C96" s="22" t="s">
        <v>23</v>
      </c>
      <c r="D96" s="39">
        <v>17</v>
      </c>
      <c r="E96" s="32">
        <v>0</v>
      </c>
      <c r="F96" s="32"/>
      <c r="G96" s="32"/>
      <c r="H96" s="32"/>
      <c r="I96" s="32"/>
      <c r="J96" s="32"/>
      <c r="K96" s="32"/>
      <c r="L96" s="32"/>
      <c r="M96" s="32"/>
      <c r="N96" s="32"/>
      <c r="O96" s="32">
        <f>P96-E96</f>
        <v>1.292824074074074E-2</v>
      </c>
      <c r="P96" s="32">
        <v>1.292824074074074E-2</v>
      </c>
      <c r="Q96" s="145">
        <v>5.6250000000000001E-2</v>
      </c>
      <c r="R96" s="148">
        <v>19</v>
      </c>
      <c r="S96" s="151">
        <v>108</v>
      </c>
    </row>
    <row r="97" spans="1:19" s="125" customFormat="1" ht="19.5" customHeight="1" x14ac:dyDescent="0.25">
      <c r="A97" s="70">
        <v>2</v>
      </c>
      <c r="B97" s="33" t="s">
        <v>25</v>
      </c>
      <c r="C97" s="22" t="s">
        <v>23</v>
      </c>
      <c r="D97" s="39">
        <v>17</v>
      </c>
      <c r="E97" s="32">
        <f>P96</f>
        <v>1.292824074074074E-2</v>
      </c>
      <c r="F97" s="32"/>
      <c r="G97" s="32"/>
      <c r="H97" s="32"/>
      <c r="I97" s="32"/>
      <c r="J97" s="32"/>
      <c r="K97" s="32"/>
      <c r="L97" s="32"/>
      <c r="M97" s="32"/>
      <c r="N97" s="32"/>
      <c r="O97" s="32">
        <f>P97-E97</f>
        <v>1.4502314814814815E-2</v>
      </c>
      <c r="P97" s="32">
        <v>2.7430555555555555E-2</v>
      </c>
      <c r="Q97" s="146"/>
      <c r="R97" s="149"/>
      <c r="S97" s="152"/>
    </row>
    <row r="98" spans="1:19" s="49" customFormat="1" x14ac:dyDescent="0.25">
      <c r="A98" s="70">
        <v>3</v>
      </c>
      <c r="B98" s="33" t="s">
        <v>59</v>
      </c>
      <c r="C98" s="22" t="s">
        <v>23</v>
      </c>
      <c r="D98" s="39">
        <v>17</v>
      </c>
      <c r="E98" s="32">
        <f>P97</f>
        <v>2.7430555555555555E-2</v>
      </c>
      <c r="F98" s="32"/>
      <c r="G98" s="32"/>
      <c r="H98" s="32"/>
      <c r="I98" s="32"/>
      <c r="J98" s="32"/>
      <c r="K98" s="32"/>
      <c r="L98" s="32"/>
      <c r="M98" s="32"/>
      <c r="N98" s="32"/>
      <c r="O98" s="32">
        <f>P98-E98</f>
        <v>1.351851851851852E-2</v>
      </c>
      <c r="P98" s="32">
        <v>4.0949074074074075E-2</v>
      </c>
      <c r="Q98" s="146"/>
      <c r="R98" s="149"/>
      <c r="S98" s="152"/>
    </row>
    <row r="99" spans="1:19" s="49" customFormat="1" x14ac:dyDescent="0.25">
      <c r="A99" s="70">
        <v>4</v>
      </c>
      <c r="B99" s="33" t="s">
        <v>24</v>
      </c>
      <c r="C99" s="22" t="s">
        <v>23</v>
      </c>
      <c r="D99" s="39">
        <v>17</v>
      </c>
      <c r="E99" s="32">
        <f>P98</f>
        <v>4.0949074074074075E-2</v>
      </c>
      <c r="F99" s="32"/>
      <c r="G99" s="32"/>
      <c r="H99" s="32"/>
      <c r="I99" s="32"/>
      <c r="J99" s="32"/>
      <c r="K99" s="32"/>
      <c r="L99" s="32"/>
      <c r="M99" s="32"/>
      <c r="N99" s="32"/>
      <c r="O99" s="32">
        <f>P99-E99</f>
        <v>1.5300925925925926E-2</v>
      </c>
      <c r="P99" s="32">
        <v>5.6250000000000001E-2</v>
      </c>
      <c r="Q99" s="147"/>
      <c r="R99" s="150"/>
      <c r="S99" s="153"/>
    </row>
    <row r="100" spans="1:19" s="113" customFormat="1" x14ac:dyDescent="0.25">
      <c r="A100" s="119"/>
      <c r="B100" s="120"/>
      <c r="C100" s="121"/>
      <c r="D100" s="85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22"/>
      <c r="R100" s="123"/>
      <c r="S100" s="124"/>
    </row>
    <row r="101" spans="1:19" s="49" customFormat="1" x14ac:dyDescent="0.25">
      <c r="A101" s="70">
        <v>1</v>
      </c>
      <c r="B101" s="33" t="s">
        <v>46</v>
      </c>
      <c r="C101" s="22" t="s">
        <v>9</v>
      </c>
      <c r="D101" s="39">
        <v>16</v>
      </c>
      <c r="E101" s="32">
        <v>0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>
        <f>P101-E101</f>
        <v>1.4143518518518519E-2</v>
      </c>
      <c r="P101" s="32">
        <v>1.4143518518518519E-2</v>
      </c>
      <c r="Q101" s="145">
        <v>5.7870370370370371E-2</v>
      </c>
      <c r="R101" s="148">
        <v>20</v>
      </c>
      <c r="S101" s="151">
        <v>104</v>
      </c>
    </row>
    <row r="102" spans="1:19" s="49" customFormat="1" x14ac:dyDescent="0.25">
      <c r="A102" s="70">
        <v>2</v>
      </c>
      <c r="B102" s="33" t="s">
        <v>11</v>
      </c>
      <c r="C102" s="22" t="s">
        <v>9</v>
      </c>
      <c r="D102" s="39">
        <v>16</v>
      </c>
      <c r="E102" s="32">
        <f>P101</f>
        <v>1.4143518518518519E-2</v>
      </c>
      <c r="F102" s="32"/>
      <c r="G102" s="32"/>
      <c r="H102" s="32"/>
      <c r="I102" s="32"/>
      <c r="J102" s="32"/>
      <c r="K102" s="32"/>
      <c r="L102" s="32"/>
      <c r="M102" s="32"/>
      <c r="N102" s="32"/>
      <c r="O102" s="32">
        <f>P102-E102</f>
        <v>1.983796296296296E-2</v>
      </c>
      <c r="P102" s="32">
        <v>3.3981481481481481E-2</v>
      </c>
      <c r="Q102" s="146"/>
      <c r="R102" s="149"/>
      <c r="S102" s="152"/>
    </row>
    <row r="103" spans="1:19" s="125" customFormat="1" ht="18.75" customHeight="1" x14ac:dyDescent="0.25">
      <c r="A103" s="70">
        <v>3</v>
      </c>
      <c r="B103" s="33" t="s">
        <v>196</v>
      </c>
      <c r="C103" s="22" t="s">
        <v>9</v>
      </c>
      <c r="D103" s="39">
        <v>16</v>
      </c>
      <c r="E103" s="32">
        <f>P102</f>
        <v>3.3981481481481481E-2</v>
      </c>
      <c r="F103" s="32"/>
      <c r="G103" s="32"/>
      <c r="H103" s="32"/>
      <c r="I103" s="32"/>
      <c r="J103" s="32"/>
      <c r="K103" s="32"/>
      <c r="L103" s="32"/>
      <c r="M103" s="32"/>
      <c r="N103" s="32"/>
      <c r="O103" s="32">
        <f>P103-E103</f>
        <v>1.1932870370370371E-2</v>
      </c>
      <c r="P103" s="32">
        <v>4.5914351851851852E-2</v>
      </c>
      <c r="Q103" s="146"/>
      <c r="R103" s="149"/>
      <c r="S103" s="152"/>
    </row>
    <row r="104" spans="1:19" s="49" customFormat="1" x14ac:dyDescent="0.25">
      <c r="A104" s="70">
        <v>4</v>
      </c>
      <c r="B104" s="33" t="s">
        <v>10</v>
      </c>
      <c r="C104" s="22" t="s">
        <v>9</v>
      </c>
      <c r="D104" s="39">
        <v>16</v>
      </c>
      <c r="E104" s="32">
        <f>P103</f>
        <v>4.5914351851851852E-2</v>
      </c>
      <c r="F104" s="32"/>
      <c r="G104" s="32"/>
      <c r="H104" s="32"/>
      <c r="I104" s="32"/>
      <c r="J104" s="32"/>
      <c r="K104" s="32"/>
      <c r="L104" s="32"/>
      <c r="M104" s="32"/>
      <c r="N104" s="32"/>
      <c r="O104" s="32">
        <f>P104-E104</f>
        <v>1.1956018518518519E-2</v>
      </c>
      <c r="P104" s="32">
        <v>5.7870370370370371E-2</v>
      </c>
      <c r="Q104" s="147"/>
      <c r="R104" s="150"/>
      <c r="S104" s="153"/>
    </row>
    <row r="105" spans="1:19" s="113" customFormat="1" x14ac:dyDescent="0.25">
      <c r="A105" s="119"/>
      <c r="B105" s="120"/>
      <c r="C105" s="121"/>
      <c r="D105" s="85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22"/>
      <c r="R105" s="123"/>
      <c r="S105" s="124"/>
    </row>
    <row r="106" spans="1:19" s="49" customFormat="1" x14ac:dyDescent="0.25">
      <c r="A106" s="70">
        <v>1</v>
      </c>
      <c r="B106" s="33" t="s">
        <v>114</v>
      </c>
      <c r="C106" s="22" t="s">
        <v>77</v>
      </c>
      <c r="D106" s="39">
        <v>19</v>
      </c>
      <c r="E106" s="32">
        <v>0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>
        <f>P106-E106</f>
        <v>1.2233796296296296E-2</v>
      </c>
      <c r="P106" s="32">
        <v>1.2233796296296296E-2</v>
      </c>
      <c r="Q106" s="145">
        <v>6.0127314814814814E-2</v>
      </c>
      <c r="R106" s="148">
        <v>21</v>
      </c>
      <c r="S106" s="154">
        <v>100</v>
      </c>
    </row>
    <row r="107" spans="1:19" s="49" customFormat="1" x14ac:dyDescent="0.25">
      <c r="A107" s="70">
        <v>2</v>
      </c>
      <c r="B107" s="33" t="s">
        <v>294</v>
      </c>
      <c r="C107" s="22" t="s">
        <v>77</v>
      </c>
      <c r="D107" s="39">
        <v>19</v>
      </c>
      <c r="E107" s="32">
        <f>P106</f>
        <v>1.2233796296296296E-2</v>
      </c>
      <c r="F107" s="32"/>
      <c r="G107" s="32"/>
      <c r="H107" s="32"/>
      <c r="I107" s="32"/>
      <c r="J107" s="32"/>
      <c r="K107" s="32"/>
      <c r="L107" s="32"/>
      <c r="M107" s="32"/>
      <c r="N107" s="32"/>
      <c r="O107" s="32">
        <f>P107-E107</f>
        <v>1.9513888888888886E-2</v>
      </c>
      <c r="P107" s="32">
        <v>3.1747685185185184E-2</v>
      </c>
      <c r="Q107" s="146"/>
      <c r="R107" s="149"/>
      <c r="S107" s="155"/>
    </row>
    <row r="108" spans="1:19" s="49" customFormat="1" x14ac:dyDescent="0.25">
      <c r="A108" s="70">
        <v>3</v>
      </c>
      <c r="B108" s="33" t="s">
        <v>85</v>
      </c>
      <c r="C108" s="22" t="s">
        <v>77</v>
      </c>
      <c r="D108" s="39">
        <v>19</v>
      </c>
      <c r="E108" s="32">
        <f>P107</f>
        <v>3.1747685185185184E-2</v>
      </c>
      <c r="F108" s="32"/>
      <c r="G108" s="32"/>
      <c r="H108" s="32"/>
      <c r="I108" s="32"/>
      <c r="J108" s="32"/>
      <c r="K108" s="32"/>
      <c r="L108" s="32"/>
      <c r="M108" s="32"/>
      <c r="N108" s="32"/>
      <c r="O108" s="32">
        <f>P108-E108</f>
        <v>1.2256944444444452E-2</v>
      </c>
      <c r="P108" s="32">
        <v>4.4004629629629637E-2</v>
      </c>
      <c r="Q108" s="146"/>
      <c r="R108" s="149"/>
      <c r="S108" s="155"/>
    </row>
    <row r="109" spans="1:19" s="125" customFormat="1" ht="19.5" customHeight="1" x14ac:dyDescent="0.25">
      <c r="A109" s="70">
        <v>4</v>
      </c>
      <c r="B109" s="33" t="s">
        <v>78</v>
      </c>
      <c r="C109" s="22" t="s">
        <v>77</v>
      </c>
      <c r="D109" s="39">
        <v>19</v>
      </c>
      <c r="E109" s="32">
        <f>P108</f>
        <v>4.4004629629629637E-2</v>
      </c>
      <c r="F109" s="32"/>
      <c r="G109" s="32"/>
      <c r="H109" s="32"/>
      <c r="I109" s="32"/>
      <c r="J109" s="32"/>
      <c r="K109" s="32"/>
      <c r="L109" s="32"/>
      <c r="M109" s="32"/>
      <c r="N109" s="32"/>
      <c r="O109" s="32">
        <f>P109-E109</f>
        <v>1.6122685185185177E-2</v>
      </c>
      <c r="P109" s="32">
        <v>6.0127314814814814E-2</v>
      </c>
      <c r="Q109" s="147"/>
      <c r="R109" s="150"/>
      <c r="S109" s="156"/>
    </row>
    <row r="110" spans="1:19" s="111" customFormat="1" ht="19.5" customHeight="1" x14ac:dyDescent="0.25">
      <c r="A110" s="119"/>
      <c r="B110" s="120"/>
      <c r="C110" s="121"/>
      <c r="D110" s="85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22"/>
      <c r="R110" s="123"/>
      <c r="S110" s="51"/>
    </row>
    <row r="111" spans="1:19" s="49" customFormat="1" x14ac:dyDescent="0.25">
      <c r="A111" s="70">
        <v>1</v>
      </c>
      <c r="B111" s="33" t="s">
        <v>67</v>
      </c>
      <c r="C111" s="22" t="s">
        <v>38</v>
      </c>
      <c r="D111" s="39">
        <v>18</v>
      </c>
      <c r="E111" s="32" t="s">
        <v>140</v>
      </c>
      <c r="F111" s="32"/>
      <c r="G111" s="32"/>
      <c r="H111" s="32"/>
      <c r="I111" s="32"/>
      <c r="J111" s="32"/>
      <c r="K111" s="32"/>
      <c r="L111" s="32"/>
      <c r="M111" s="32"/>
      <c r="N111" s="32"/>
      <c r="O111" s="32" t="s">
        <v>140</v>
      </c>
      <c r="P111" s="32"/>
      <c r="Q111" s="145"/>
      <c r="R111" s="148"/>
      <c r="S111" s="151">
        <v>0</v>
      </c>
    </row>
    <row r="112" spans="1:19" s="49" customFormat="1" x14ac:dyDescent="0.25">
      <c r="A112" s="70">
        <v>2</v>
      </c>
      <c r="B112" s="33" t="s">
        <v>39</v>
      </c>
      <c r="C112" s="22" t="s">
        <v>38</v>
      </c>
      <c r="D112" s="39">
        <v>18</v>
      </c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146"/>
      <c r="R112" s="149"/>
      <c r="S112" s="152"/>
    </row>
    <row r="113" spans="1:19" s="49" customFormat="1" x14ac:dyDescent="0.25">
      <c r="A113" s="70">
        <v>3</v>
      </c>
      <c r="B113" s="33" t="s">
        <v>66</v>
      </c>
      <c r="C113" s="22" t="s">
        <v>38</v>
      </c>
      <c r="D113" s="39">
        <v>18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146"/>
      <c r="R113" s="149"/>
      <c r="S113" s="152"/>
    </row>
    <row r="114" spans="1:19" s="49" customFormat="1" x14ac:dyDescent="0.25">
      <c r="A114" s="70">
        <v>4</v>
      </c>
      <c r="B114" s="33" t="s">
        <v>41</v>
      </c>
      <c r="C114" s="22" t="s">
        <v>38</v>
      </c>
      <c r="D114" s="39">
        <v>18</v>
      </c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147"/>
      <c r="R114" s="150"/>
      <c r="S114" s="153"/>
    </row>
    <row r="115" spans="1:19" s="113" customFormat="1" x14ac:dyDescent="0.25">
      <c r="A115" s="119"/>
      <c r="B115" s="120"/>
      <c r="C115" s="121"/>
      <c r="D115" s="85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22"/>
      <c r="R115" s="123"/>
      <c r="S115" s="124"/>
    </row>
    <row r="116" spans="1:19" x14ac:dyDescent="0.25">
      <c r="A116" s="135" t="s">
        <v>138</v>
      </c>
      <c r="P116" s="34" t="s">
        <v>198</v>
      </c>
    </row>
    <row r="117" spans="1:19" x14ac:dyDescent="0.25">
      <c r="A117" s="135"/>
    </row>
    <row r="118" spans="1:19" x14ac:dyDescent="0.25">
      <c r="A118" s="135" t="s">
        <v>295</v>
      </c>
      <c r="P118" s="34" t="s">
        <v>296</v>
      </c>
    </row>
  </sheetData>
  <mergeCells count="71">
    <mergeCell ref="A1:Q1"/>
    <mergeCell ref="A2:B2"/>
    <mergeCell ref="R2:S2"/>
    <mergeCell ref="R3:S3"/>
    <mergeCell ref="Q6:Q9"/>
    <mergeCell ref="R6:R9"/>
    <mergeCell ref="S6:S9"/>
    <mergeCell ref="Q11:Q14"/>
    <mergeCell ref="R11:R14"/>
    <mergeCell ref="S11:S14"/>
    <mergeCell ref="Q16:Q19"/>
    <mergeCell ref="R16:R19"/>
    <mergeCell ref="S16:S19"/>
    <mergeCell ref="Q21:Q24"/>
    <mergeCell ref="R21:R24"/>
    <mergeCell ref="S21:S24"/>
    <mergeCell ref="Q26:Q29"/>
    <mergeCell ref="R26:R29"/>
    <mergeCell ref="S26:S29"/>
    <mergeCell ref="Q31:Q34"/>
    <mergeCell ref="R31:R34"/>
    <mergeCell ref="S31:S34"/>
    <mergeCell ref="Q36:Q39"/>
    <mergeCell ref="R36:R39"/>
    <mergeCell ref="S36:S39"/>
    <mergeCell ref="Q41:Q44"/>
    <mergeCell ref="R41:R44"/>
    <mergeCell ref="S41:S44"/>
    <mergeCell ref="Q46:Q49"/>
    <mergeCell ref="R46:R49"/>
    <mergeCell ref="S46:S49"/>
    <mergeCell ref="Q51:Q54"/>
    <mergeCell ref="R51:R54"/>
    <mergeCell ref="S51:S54"/>
    <mergeCell ref="Q56:Q59"/>
    <mergeCell ref="R56:R59"/>
    <mergeCell ref="S56:S59"/>
    <mergeCell ref="Q61:Q64"/>
    <mergeCell ref="R61:R64"/>
    <mergeCell ref="S61:S64"/>
    <mergeCell ref="Q66:Q69"/>
    <mergeCell ref="R66:R69"/>
    <mergeCell ref="S66:S69"/>
    <mergeCell ref="Q71:Q74"/>
    <mergeCell ref="R71:R74"/>
    <mergeCell ref="S71:S74"/>
    <mergeCell ref="Q76:Q79"/>
    <mergeCell ref="R76:R79"/>
    <mergeCell ref="S76:S79"/>
    <mergeCell ref="Q81:Q84"/>
    <mergeCell ref="R81:R84"/>
    <mergeCell ref="S81:S84"/>
    <mergeCell ref="Q86:Q89"/>
    <mergeCell ref="R86:R89"/>
    <mergeCell ref="S86:S89"/>
    <mergeCell ref="Q111:Q114"/>
    <mergeCell ref="R111:R114"/>
    <mergeCell ref="S111:S114"/>
    <mergeCell ref="A3:Q3"/>
    <mergeCell ref="Q101:Q104"/>
    <mergeCell ref="R101:R104"/>
    <mergeCell ref="S101:S104"/>
    <mergeCell ref="Q106:Q109"/>
    <mergeCell ref="R106:R109"/>
    <mergeCell ref="S106:S109"/>
    <mergeCell ref="Q91:Q94"/>
    <mergeCell ref="R91:R94"/>
    <mergeCell ref="S91:S94"/>
    <mergeCell ref="Q96:Q99"/>
    <mergeCell ref="R96:R99"/>
    <mergeCell ref="S96:S99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view="pageLayout" topLeftCell="A2" zoomScaleNormal="100" zoomScaleSheetLayoutView="85" workbookViewId="0">
      <selection activeCell="G3" sqref="G3"/>
    </sheetView>
  </sheetViews>
  <sheetFormatPr defaultRowHeight="15.75" x14ac:dyDescent="0.25"/>
  <cols>
    <col min="1" max="1" width="5.42578125" customWidth="1"/>
    <col min="2" max="2" width="23.7109375" style="23" customWidth="1"/>
    <col min="3" max="3" width="25" style="1" customWidth="1"/>
    <col min="4" max="4" width="8.42578125" customWidth="1"/>
    <col min="5" max="5" width="12.42578125" customWidth="1"/>
    <col min="6" max="6" width="13.28515625" style="29" customWidth="1"/>
    <col min="7" max="7" width="9.140625" style="87"/>
  </cols>
  <sheetData>
    <row r="1" spans="1:7" ht="57.75" customHeight="1" x14ac:dyDescent="0.25">
      <c r="A1" s="143" t="s">
        <v>7</v>
      </c>
      <c r="B1" s="143"/>
      <c r="C1" s="143"/>
      <c r="D1" s="143"/>
      <c r="E1" s="143"/>
      <c r="F1" s="143"/>
      <c r="G1" s="143"/>
    </row>
    <row r="2" spans="1:7" ht="70.5" customHeight="1" x14ac:dyDescent="0.25">
      <c r="A2" s="140" t="s">
        <v>6</v>
      </c>
      <c r="B2" s="140"/>
      <c r="C2" s="24"/>
      <c r="D2" s="15"/>
      <c r="F2" s="144" t="s">
        <v>262</v>
      </c>
      <c r="G2" s="144"/>
    </row>
    <row r="3" spans="1:7" ht="28.5" customHeight="1" x14ac:dyDescent="0.25">
      <c r="A3" s="142" t="s">
        <v>207</v>
      </c>
      <c r="B3" s="142"/>
      <c r="C3" s="142"/>
      <c r="D3" s="142"/>
      <c r="E3" s="142"/>
      <c r="F3" s="142"/>
      <c r="G3" s="88" t="s">
        <v>282</v>
      </c>
    </row>
    <row r="4" spans="1:7" ht="44.25" customHeight="1" x14ac:dyDescent="0.25">
      <c r="A4" s="59" t="s">
        <v>2</v>
      </c>
      <c r="B4" s="6" t="s">
        <v>0</v>
      </c>
      <c r="C4" s="6" t="s">
        <v>3</v>
      </c>
      <c r="D4" s="59" t="s">
        <v>4</v>
      </c>
      <c r="E4" s="60" t="s">
        <v>1</v>
      </c>
      <c r="F4" s="80" t="s">
        <v>8</v>
      </c>
      <c r="G4" s="61" t="s">
        <v>206</v>
      </c>
    </row>
    <row r="5" spans="1:7" s="63" customFormat="1" ht="31.5" customHeight="1" x14ac:dyDescent="0.25">
      <c r="A5" s="64" t="s">
        <v>251</v>
      </c>
      <c r="B5" s="52"/>
      <c r="C5" s="52"/>
      <c r="D5" s="51"/>
      <c r="E5" s="53"/>
      <c r="F5" s="81"/>
      <c r="G5" s="54"/>
    </row>
    <row r="6" spans="1:7" ht="16.5" customHeight="1" x14ac:dyDescent="0.25">
      <c r="A6" s="55">
        <v>13</v>
      </c>
      <c r="B6" s="58" t="s">
        <v>234</v>
      </c>
      <c r="C6" s="58" t="s">
        <v>235</v>
      </c>
      <c r="D6" s="66">
        <v>282</v>
      </c>
      <c r="E6" s="60">
        <v>0</v>
      </c>
      <c r="F6" s="82">
        <v>5.5671296296296302E-3</v>
      </c>
      <c r="G6" s="83">
        <v>1</v>
      </c>
    </row>
    <row r="7" spans="1:7" ht="17.25" customHeight="1" x14ac:dyDescent="0.25">
      <c r="A7" s="57">
        <v>2</v>
      </c>
      <c r="B7" s="58" t="s">
        <v>210</v>
      </c>
      <c r="C7" s="58" t="s">
        <v>211</v>
      </c>
      <c r="D7" s="66">
        <v>271</v>
      </c>
      <c r="E7" s="60">
        <v>0</v>
      </c>
      <c r="F7" s="82">
        <v>5.7523148148148143E-3</v>
      </c>
      <c r="G7" s="83">
        <v>2</v>
      </c>
    </row>
    <row r="8" spans="1:7" x14ac:dyDescent="0.25">
      <c r="A8" s="55">
        <v>5</v>
      </c>
      <c r="B8" s="58" t="s">
        <v>218</v>
      </c>
      <c r="C8" s="58" t="s">
        <v>219</v>
      </c>
      <c r="D8" s="66">
        <v>274</v>
      </c>
      <c r="E8" s="60">
        <v>0</v>
      </c>
      <c r="F8" s="82">
        <v>5.8680555555555543E-3</v>
      </c>
      <c r="G8" s="83">
        <v>3</v>
      </c>
    </row>
    <row r="9" spans="1:7" x14ac:dyDescent="0.25">
      <c r="A9" s="55">
        <v>3</v>
      </c>
      <c r="B9" s="58" t="s">
        <v>212</v>
      </c>
      <c r="C9" s="58" t="s">
        <v>213</v>
      </c>
      <c r="D9" s="66">
        <v>272</v>
      </c>
      <c r="E9" s="60">
        <v>0</v>
      </c>
      <c r="F9" s="82">
        <v>5.9953703703703697E-3</v>
      </c>
      <c r="G9" s="83">
        <v>4</v>
      </c>
    </row>
    <row r="10" spans="1:7" x14ac:dyDescent="0.25">
      <c r="A10" s="57">
        <v>10</v>
      </c>
      <c r="B10" s="58" t="s">
        <v>228</v>
      </c>
      <c r="C10" s="58" t="s">
        <v>229</v>
      </c>
      <c r="D10" s="66">
        <v>279</v>
      </c>
      <c r="E10" s="60">
        <v>0</v>
      </c>
      <c r="F10" s="82">
        <v>6.0416666666666665E-3</v>
      </c>
      <c r="G10" s="83">
        <v>5</v>
      </c>
    </row>
    <row r="11" spans="1:7" x14ac:dyDescent="0.25">
      <c r="A11" s="55">
        <v>11</v>
      </c>
      <c r="B11" s="58" t="s">
        <v>230</v>
      </c>
      <c r="C11" s="58" t="s">
        <v>231</v>
      </c>
      <c r="D11" s="66">
        <v>280</v>
      </c>
      <c r="E11" s="60">
        <v>0</v>
      </c>
      <c r="F11" s="82">
        <v>6.1342592592592594E-3</v>
      </c>
      <c r="G11" s="83">
        <v>6</v>
      </c>
    </row>
    <row r="12" spans="1:7" x14ac:dyDescent="0.25">
      <c r="A12" s="57">
        <v>12</v>
      </c>
      <c r="B12" s="58" t="s">
        <v>232</v>
      </c>
      <c r="C12" s="58" t="s">
        <v>233</v>
      </c>
      <c r="D12" s="66">
        <v>281</v>
      </c>
      <c r="E12" s="60">
        <v>0</v>
      </c>
      <c r="F12" s="82">
        <v>6.9097222222222225E-3</v>
      </c>
      <c r="G12" s="83">
        <v>7</v>
      </c>
    </row>
    <row r="13" spans="1:7" x14ac:dyDescent="0.25">
      <c r="A13" s="57">
        <v>18</v>
      </c>
      <c r="B13" s="58" t="s">
        <v>242</v>
      </c>
      <c r="C13" s="58" t="s">
        <v>243</v>
      </c>
      <c r="D13" s="66">
        <v>288</v>
      </c>
      <c r="E13" s="60">
        <v>0</v>
      </c>
      <c r="F13" s="82">
        <v>7.6736111111111111E-3</v>
      </c>
      <c r="G13" s="83">
        <v>8</v>
      </c>
    </row>
    <row r="14" spans="1:7" x14ac:dyDescent="0.25">
      <c r="A14" s="55">
        <v>19</v>
      </c>
      <c r="B14" s="58" t="s">
        <v>214</v>
      </c>
      <c r="C14" s="58" t="s">
        <v>215</v>
      </c>
      <c r="D14" s="66">
        <v>289</v>
      </c>
      <c r="E14" s="60">
        <v>0</v>
      </c>
      <c r="F14" s="82">
        <v>7.7777777777777767E-3</v>
      </c>
      <c r="G14" s="83">
        <v>9</v>
      </c>
    </row>
    <row r="15" spans="1:7" x14ac:dyDescent="0.25">
      <c r="A15" s="57">
        <v>14</v>
      </c>
      <c r="B15" s="58" t="s">
        <v>236</v>
      </c>
      <c r="C15" s="58" t="s">
        <v>237</v>
      </c>
      <c r="D15" s="66">
        <v>284</v>
      </c>
      <c r="E15" s="60">
        <v>0</v>
      </c>
      <c r="F15" s="82">
        <v>9.9305555555555553E-3</v>
      </c>
      <c r="G15" s="83">
        <v>10</v>
      </c>
    </row>
    <row r="16" spans="1:7" x14ac:dyDescent="0.25">
      <c r="A16" s="55">
        <v>1</v>
      </c>
      <c r="B16" s="56" t="s">
        <v>208</v>
      </c>
      <c r="C16" s="56" t="s">
        <v>209</v>
      </c>
      <c r="D16" s="6">
        <v>270</v>
      </c>
      <c r="E16" s="60">
        <v>0</v>
      </c>
      <c r="F16" s="84">
        <v>1.2152777777777778E-2</v>
      </c>
      <c r="G16" s="83">
        <v>11</v>
      </c>
    </row>
    <row r="17" spans="1:7" x14ac:dyDescent="0.25">
      <c r="A17" s="55">
        <v>7</v>
      </c>
      <c r="B17" s="58" t="s">
        <v>222</v>
      </c>
      <c r="C17" s="58" t="s">
        <v>223</v>
      </c>
      <c r="D17" s="66">
        <v>276</v>
      </c>
      <c r="E17" s="60">
        <v>0</v>
      </c>
      <c r="F17" s="82">
        <v>1.2974537037037036E-2</v>
      </c>
      <c r="G17" s="83">
        <v>12</v>
      </c>
    </row>
    <row r="18" spans="1:7" x14ac:dyDescent="0.25">
      <c r="A18" s="57">
        <v>6</v>
      </c>
      <c r="B18" s="58" t="s">
        <v>220</v>
      </c>
      <c r="C18" s="58" t="s">
        <v>221</v>
      </c>
      <c r="D18" s="66">
        <v>275</v>
      </c>
      <c r="E18" s="60">
        <v>0</v>
      </c>
      <c r="F18" s="82">
        <v>1.324074074074074E-2</v>
      </c>
      <c r="G18" s="83">
        <v>13</v>
      </c>
    </row>
    <row r="19" spans="1:7" x14ac:dyDescent="0.25">
      <c r="A19" s="57">
        <v>16</v>
      </c>
      <c r="B19" s="58" t="s">
        <v>240</v>
      </c>
      <c r="C19" s="58" t="s">
        <v>241</v>
      </c>
      <c r="D19" s="66">
        <v>286</v>
      </c>
      <c r="E19" s="60">
        <v>0</v>
      </c>
      <c r="F19" s="82">
        <v>1.375E-2</v>
      </c>
      <c r="G19" s="83">
        <v>14</v>
      </c>
    </row>
    <row r="20" spans="1:7" x14ac:dyDescent="0.25">
      <c r="A20" s="57">
        <v>8</v>
      </c>
      <c r="B20" s="58" t="s">
        <v>224</v>
      </c>
      <c r="C20" s="58" t="s">
        <v>225</v>
      </c>
      <c r="D20" s="66">
        <v>277</v>
      </c>
      <c r="E20" s="60">
        <v>0</v>
      </c>
      <c r="F20" s="82">
        <v>1.4178240740740741E-2</v>
      </c>
      <c r="G20" s="83">
        <v>15</v>
      </c>
    </row>
    <row r="21" spans="1:7" x14ac:dyDescent="0.25">
      <c r="A21" s="57">
        <v>4</v>
      </c>
      <c r="B21" s="58" t="s">
        <v>216</v>
      </c>
      <c r="C21" s="58" t="s">
        <v>217</v>
      </c>
      <c r="D21" s="66">
        <v>273</v>
      </c>
      <c r="E21" s="60">
        <v>0</v>
      </c>
      <c r="F21" s="82">
        <v>1.6180555555555556E-2</v>
      </c>
      <c r="G21" s="83">
        <v>16</v>
      </c>
    </row>
    <row r="22" spans="1:7" x14ac:dyDescent="0.25">
      <c r="A22" s="55">
        <v>9</v>
      </c>
      <c r="B22" s="58" t="s">
        <v>226</v>
      </c>
      <c r="C22" s="58" t="s">
        <v>227</v>
      </c>
      <c r="D22" s="66">
        <v>278</v>
      </c>
      <c r="E22" s="60">
        <v>0</v>
      </c>
      <c r="F22" s="82">
        <v>1.6863425925925928E-2</v>
      </c>
      <c r="G22" s="83">
        <v>17</v>
      </c>
    </row>
    <row r="23" spans="1:7" x14ac:dyDescent="0.25">
      <c r="A23" s="55">
        <v>17</v>
      </c>
      <c r="B23" s="58" t="s">
        <v>244</v>
      </c>
      <c r="C23" s="58" t="s">
        <v>245</v>
      </c>
      <c r="D23" s="66">
        <v>287</v>
      </c>
      <c r="E23" s="60">
        <v>0</v>
      </c>
      <c r="F23" s="82">
        <v>1.7013888888888887E-2</v>
      </c>
      <c r="G23" s="83">
        <v>18</v>
      </c>
    </row>
    <row r="24" spans="1:7" x14ac:dyDescent="0.25">
      <c r="A24" s="55">
        <v>15</v>
      </c>
      <c r="B24" s="58" t="s">
        <v>238</v>
      </c>
      <c r="C24" s="58" t="s">
        <v>239</v>
      </c>
      <c r="D24" s="66">
        <v>285</v>
      </c>
      <c r="E24" s="60" t="s">
        <v>140</v>
      </c>
      <c r="F24" s="39"/>
      <c r="G24" s="83"/>
    </row>
    <row r="25" spans="1:7" s="63" customFormat="1" ht="28.5" customHeight="1" x14ac:dyDescent="0.25">
      <c r="A25" s="65" t="s">
        <v>252</v>
      </c>
      <c r="B25" s="62"/>
      <c r="C25" s="62"/>
      <c r="F25" s="85"/>
      <c r="G25" s="86"/>
    </row>
    <row r="26" spans="1:7" x14ac:dyDescent="0.25">
      <c r="A26" s="55">
        <v>1</v>
      </c>
      <c r="B26" s="58" t="s">
        <v>246</v>
      </c>
      <c r="C26" s="58" t="s">
        <v>247</v>
      </c>
      <c r="D26" s="39">
        <v>12</v>
      </c>
      <c r="E26" s="60">
        <v>1.3888888888888889E-3</v>
      </c>
      <c r="F26" s="82">
        <v>6.4351851851851861E-3</v>
      </c>
      <c r="G26" s="83">
        <v>1</v>
      </c>
    </row>
    <row r="27" spans="1:7" x14ac:dyDescent="0.25">
      <c r="A27" s="39">
        <v>3</v>
      </c>
      <c r="B27" s="58" t="s">
        <v>249</v>
      </c>
      <c r="C27" s="58" t="s">
        <v>250</v>
      </c>
      <c r="D27" s="39">
        <v>14</v>
      </c>
      <c r="E27" s="60">
        <v>1.3888888888888889E-3</v>
      </c>
      <c r="F27" s="82">
        <v>9.0162037037037034E-3</v>
      </c>
      <c r="G27" s="83">
        <v>2</v>
      </c>
    </row>
    <row r="28" spans="1:7" x14ac:dyDescent="0.25">
      <c r="A28" s="39">
        <v>2</v>
      </c>
      <c r="B28" s="58" t="s">
        <v>248</v>
      </c>
      <c r="C28" s="58" t="s">
        <v>16</v>
      </c>
      <c r="D28" s="39">
        <v>13</v>
      </c>
      <c r="E28" s="60">
        <v>1.3888888888888889E-3</v>
      </c>
      <c r="F28" s="82">
        <v>1.5335648148148147E-2</v>
      </c>
      <c r="G28" s="83">
        <v>3</v>
      </c>
    </row>
  </sheetData>
  <autoFilter ref="A4:E4"/>
  <mergeCells count="4">
    <mergeCell ref="A1:G1"/>
    <mergeCell ref="A2:B2"/>
    <mergeCell ref="F2:G2"/>
    <mergeCell ref="A3:F3"/>
  </mergeCells>
  <pageMargins left="0.25" right="0.25" top="0.75" bottom="0.75" header="0.3" footer="0.3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tabSelected="1" view="pageLayout" zoomScale="70" zoomScaleNormal="100" zoomScaleSheetLayoutView="85" zoomScalePageLayoutView="70" workbookViewId="0">
      <selection activeCell="F16" sqref="F16"/>
    </sheetView>
  </sheetViews>
  <sheetFormatPr defaultRowHeight="15.75" x14ac:dyDescent="0.25"/>
  <cols>
    <col min="1" max="1" width="6.28515625" customWidth="1"/>
    <col min="2" max="2" width="24" style="1" customWidth="1"/>
    <col min="3" max="3" width="16.7109375" style="29" customWidth="1"/>
    <col min="4" max="5" width="16.42578125" style="29" customWidth="1"/>
    <col min="6" max="6" width="18.140625" style="78" customWidth="1"/>
  </cols>
  <sheetData>
    <row r="1" spans="1:6" ht="57.75" customHeight="1" x14ac:dyDescent="0.25">
      <c r="A1" s="143" t="s">
        <v>7</v>
      </c>
      <c r="B1" s="143"/>
      <c r="C1" s="143"/>
      <c r="D1" s="143"/>
      <c r="E1" s="143"/>
      <c r="F1" s="143"/>
    </row>
    <row r="2" spans="1:6" ht="70.5" customHeight="1" x14ac:dyDescent="0.25">
      <c r="A2" s="140" t="s">
        <v>6</v>
      </c>
      <c r="B2" s="140"/>
      <c r="C2" s="85"/>
      <c r="D2" s="85"/>
      <c r="E2" s="85"/>
      <c r="F2" s="124"/>
    </row>
    <row r="3" spans="1:6" ht="40.5" customHeight="1" x14ac:dyDescent="0.25">
      <c r="A3" s="142" t="s">
        <v>298</v>
      </c>
      <c r="B3" s="142"/>
      <c r="C3" s="142"/>
      <c r="D3" s="142"/>
      <c r="E3" s="142"/>
      <c r="F3" s="142"/>
    </row>
    <row r="4" spans="1:6" s="14" customFormat="1" ht="44.25" customHeight="1" x14ac:dyDescent="0.25">
      <c r="A4" s="59" t="s">
        <v>2</v>
      </c>
      <c r="B4" s="6" t="s">
        <v>146</v>
      </c>
      <c r="C4" s="40" t="s">
        <v>259</v>
      </c>
      <c r="D4" s="40" t="s">
        <v>260</v>
      </c>
      <c r="E4" s="40" t="s">
        <v>297</v>
      </c>
      <c r="F4" s="40" t="s">
        <v>261</v>
      </c>
    </row>
    <row r="5" spans="1:6" s="14" customFormat="1" x14ac:dyDescent="0.25">
      <c r="A5" s="6">
        <v>1</v>
      </c>
      <c r="B5" s="8" t="s">
        <v>26</v>
      </c>
      <c r="C5" s="39">
        <v>237</v>
      </c>
      <c r="D5" s="39">
        <v>233</v>
      </c>
      <c r="E5" s="39">
        <v>240</v>
      </c>
      <c r="F5" s="66">
        <f>C5+D5+E5</f>
        <v>710</v>
      </c>
    </row>
    <row r="6" spans="1:6" s="14" customFormat="1" x14ac:dyDescent="0.25">
      <c r="A6" s="6">
        <v>2</v>
      </c>
      <c r="B6" s="8" t="s">
        <v>93</v>
      </c>
      <c r="C6" s="39">
        <v>219</v>
      </c>
      <c r="D6" s="39">
        <v>223</v>
      </c>
      <c r="E6" s="39">
        <v>200</v>
      </c>
      <c r="F6" s="66">
        <f t="shared" ref="F6:F28" si="0">C6+D6+E6</f>
        <v>642</v>
      </c>
    </row>
    <row r="7" spans="1:6" s="14" customFormat="1" x14ac:dyDescent="0.25">
      <c r="A7" s="6">
        <v>3</v>
      </c>
      <c r="B7" s="8" t="s">
        <v>53</v>
      </c>
      <c r="C7" s="39">
        <v>215</v>
      </c>
      <c r="D7" s="39">
        <v>210</v>
      </c>
      <c r="E7" s="39">
        <v>180</v>
      </c>
      <c r="F7" s="66">
        <f t="shared" si="0"/>
        <v>605</v>
      </c>
    </row>
    <row r="8" spans="1:6" s="14" customFormat="1" x14ac:dyDescent="0.25">
      <c r="A8" s="6">
        <v>4</v>
      </c>
      <c r="B8" s="8" t="s">
        <v>89</v>
      </c>
      <c r="C8" s="39">
        <v>209</v>
      </c>
      <c r="D8" s="39">
        <v>209</v>
      </c>
      <c r="E8" s="39">
        <v>172</v>
      </c>
      <c r="F8" s="66">
        <f t="shared" si="0"/>
        <v>590</v>
      </c>
    </row>
    <row r="9" spans="1:6" s="14" customFormat="1" x14ac:dyDescent="0.25">
      <c r="A9" s="6">
        <v>5</v>
      </c>
      <c r="B9" s="8" t="s">
        <v>19</v>
      </c>
      <c r="C9" s="39">
        <v>192</v>
      </c>
      <c r="D9" s="39">
        <v>186</v>
      </c>
      <c r="E9" s="39">
        <v>160</v>
      </c>
      <c r="F9" s="66">
        <f t="shared" si="0"/>
        <v>538</v>
      </c>
    </row>
    <row r="10" spans="1:6" s="14" customFormat="1" x14ac:dyDescent="0.25">
      <c r="A10" s="6">
        <v>6</v>
      </c>
      <c r="B10" s="8" t="s">
        <v>33</v>
      </c>
      <c r="C10" s="39">
        <v>160</v>
      </c>
      <c r="D10" s="39">
        <v>192</v>
      </c>
      <c r="E10" s="39">
        <v>156</v>
      </c>
      <c r="F10" s="66">
        <f t="shared" si="0"/>
        <v>508</v>
      </c>
    </row>
    <row r="11" spans="1:6" s="14" customFormat="1" x14ac:dyDescent="0.25">
      <c r="A11" s="6">
        <v>9</v>
      </c>
      <c r="B11" s="8" t="s">
        <v>16</v>
      </c>
      <c r="C11" s="39">
        <v>190</v>
      </c>
      <c r="D11" s="39">
        <v>145</v>
      </c>
      <c r="E11" s="39">
        <v>164</v>
      </c>
      <c r="F11" s="66">
        <f>C11+D11+E11</f>
        <v>499</v>
      </c>
    </row>
    <row r="12" spans="1:6" s="14" customFormat="1" x14ac:dyDescent="0.25">
      <c r="A12" s="6">
        <v>7</v>
      </c>
      <c r="B12" s="7" t="s">
        <v>74</v>
      </c>
      <c r="C12" s="39">
        <v>180</v>
      </c>
      <c r="D12" s="39">
        <v>169</v>
      </c>
      <c r="E12" s="39">
        <v>148</v>
      </c>
      <c r="F12" s="66">
        <f t="shared" si="0"/>
        <v>497</v>
      </c>
    </row>
    <row r="13" spans="1:6" s="14" customFormat="1" x14ac:dyDescent="0.25">
      <c r="A13" s="6">
        <v>8</v>
      </c>
      <c r="B13" s="8" t="s">
        <v>42</v>
      </c>
      <c r="C13" s="39">
        <v>175</v>
      </c>
      <c r="D13" s="39">
        <v>170</v>
      </c>
      <c r="E13" s="39">
        <v>152</v>
      </c>
      <c r="F13" s="66">
        <f t="shared" si="0"/>
        <v>497</v>
      </c>
    </row>
    <row r="14" spans="1:6" s="14" customFormat="1" x14ac:dyDescent="0.25">
      <c r="A14" s="6">
        <v>10</v>
      </c>
      <c r="B14" s="8" t="s">
        <v>99</v>
      </c>
      <c r="C14" s="39">
        <v>153</v>
      </c>
      <c r="D14" s="39">
        <v>159</v>
      </c>
      <c r="E14" s="39">
        <v>136</v>
      </c>
      <c r="F14" s="66">
        <f t="shared" si="0"/>
        <v>448</v>
      </c>
    </row>
    <row r="15" spans="1:6" s="14" customFormat="1" x14ac:dyDescent="0.25">
      <c r="A15" s="6">
        <v>11</v>
      </c>
      <c r="B15" s="7" t="s">
        <v>110</v>
      </c>
      <c r="C15" s="39">
        <v>119</v>
      </c>
      <c r="D15" s="39">
        <v>178</v>
      </c>
      <c r="E15" s="39">
        <v>140</v>
      </c>
      <c r="F15" s="66">
        <f t="shared" si="0"/>
        <v>437</v>
      </c>
    </row>
    <row r="16" spans="1:6" s="14" customFormat="1" x14ac:dyDescent="0.25">
      <c r="A16" s="6">
        <v>12</v>
      </c>
      <c r="B16" s="8" t="s">
        <v>12</v>
      </c>
      <c r="C16" s="39">
        <v>141</v>
      </c>
      <c r="D16" s="39">
        <v>136</v>
      </c>
      <c r="E16" s="39">
        <v>144</v>
      </c>
      <c r="F16" s="66">
        <f t="shared" si="0"/>
        <v>421</v>
      </c>
    </row>
    <row r="17" spans="1:6" s="14" customFormat="1" x14ac:dyDescent="0.25">
      <c r="A17" s="6">
        <v>13</v>
      </c>
      <c r="B17" s="8" t="s">
        <v>121</v>
      </c>
      <c r="C17" s="39">
        <v>133</v>
      </c>
      <c r="D17" s="39">
        <v>130</v>
      </c>
      <c r="E17" s="39">
        <v>128</v>
      </c>
      <c r="F17" s="66">
        <f t="shared" si="0"/>
        <v>391</v>
      </c>
    </row>
    <row r="18" spans="1:6" s="14" customFormat="1" x14ac:dyDescent="0.25">
      <c r="A18" s="6">
        <v>14</v>
      </c>
      <c r="B18" s="8" t="s">
        <v>71</v>
      </c>
      <c r="C18" s="39">
        <v>131</v>
      </c>
      <c r="D18" s="39">
        <v>118</v>
      </c>
      <c r="E18" s="39">
        <v>120</v>
      </c>
      <c r="F18" s="66">
        <f t="shared" si="0"/>
        <v>369</v>
      </c>
    </row>
    <row r="19" spans="1:6" s="14" customFormat="1" x14ac:dyDescent="0.25">
      <c r="A19" s="6">
        <v>15</v>
      </c>
      <c r="B19" s="8" t="s">
        <v>86</v>
      </c>
      <c r="C19" s="39">
        <v>123</v>
      </c>
      <c r="D19" s="39">
        <v>104</v>
      </c>
      <c r="E19" s="39">
        <v>132</v>
      </c>
      <c r="F19" s="66">
        <f t="shared" si="0"/>
        <v>359</v>
      </c>
    </row>
    <row r="20" spans="1:6" s="14" customFormat="1" x14ac:dyDescent="0.25">
      <c r="A20" s="6">
        <v>16</v>
      </c>
      <c r="B20" s="8" t="s">
        <v>47</v>
      </c>
      <c r="C20" s="39">
        <v>115</v>
      </c>
      <c r="D20" s="39">
        <v>102</v>
      </c>
      <c r="E20" s="39">
        <v>124</v>
      </c>
      <c r="F20" s="66">
        <f t="shared" si="0"/>
        <v>341</v>
      </c>
    </row>
    <row r="21" spans="1:6" s="14" customFormat="1" x14ac:dyDescent="0.25">
      <c r="A21" s="6">
        <v>17</v>
      </c>
      <c r="B21" s="7" t="s">
        <v>34</v>
      </c>
      <c r="C21" s="39">
        <v>96</v>
      </c>
      <c r="D21" s="39">
        <v>100</v>
      </c>
      <c r="E21" s="39">
        <v>116</v>
      </c>
      <c r="F21" s="66">
        <f t="shared" si="0"/>
        <v>312</v>
      </c>
    </row>
    <row r="22" spans="1:6" s="14" customFormat="1" x14ac:dyDescent="0.25">
      <c r="A22" s="6">
        <v>18</v>
      </c>
      <c r="B22" s="8" t="s">
        <v>102</v>
      </c>
      <c r="C22" s="39">
        <v>82</v>
      </c>
      <c r="D22" s="39">
        <v>104</v>
      </c>
      <c r="E22" s="39">
        <v>112</v>
      </c>
      <c r="F22" s="66">
        <f t="shared" si="0"/>
        <v>298</v>
      </c>
    </row>
    <row r="23" spans="1:6" x14ac:dyDescent="0.25">
      <c r="A23" s="6">
        <v>19</v>
      </c>
      <c r="B23" s="8" t="s">
        <v>9</v>
      </c>
      <c r="C23" s="39">
        <v>87</v>
      </c>
      <c r="D23" s="39">
        <v>92</v>
      </c>
      <c r="E23" s="39">
        <v>104</v>
      </c>
      <c r="F23" s="66">
        <f t="shared" si="0"/>
        <v>283</v>
      </c>
    </row>
    <row r="24" spans="1:6" x14ac:dyDescent="0.25">
      <c r="A24" s="6">
        <v>20</v>
      </c>
      <c r="B24" s="8" t="s">
        <v>23</v>
      </c>
      <c r="C24" s="39">
        <v>95</v>
      </c>
      <c r="D24" s="39">
        <v>74</v>
      </c>
      <c r="E24" s="39">
        <v>108</v>
      </c>
      <c r="F24" s="66">
        <f t="shared" si="0"/>
        <v>277</v>
      </c>
    </row>
    <row r="25" spans="1:6" x14ac:dyDescent="0.25">
      <c r="A25" s="6">
        <v>22</v>
      </c>
      <c r="B25" s="8" t="s">
        <v>77</v>
      </c>
      <c r="C25" s="39">
        <v>50</v>
      </c>
      <c r="D25" s="39">
        <v>72</v>
      </c>
      <c r="E25" s="39">
        <v>100</v>
      </c>
      <c r="F25" s="66">
        <f>C25+D25+E25</f>
        <v>222</v>
      </c>
    </row>
    <row r="26" spans="1:6" x14ac:dyDescent="0.25">
      <c r="A26" s="6">
        <v>21</v>
      </c>
      <c r="B26" s="8" t="s">
        <v>38</v>
      </c>
      <c r="C26" s="39">
        <v>58</v>
      </c>
      <c r="D26" s="39">
        <v>73</v>
      </c>
      <c r="E26" s="39">
        <v>0</v>
      </c>
      <c r="F26" s="66">
        <f t="shared" si="0"/>
        <v>131</v>
      </c>
    </row>
    <row r="27" spans="1:6" x14ac:dyDescent="0.25">
      <c r="A27" s="6">
        <v>23</v>
      </c>
      <c r="B27" s="8" t="s">
        <v>142</v>
      </c>
      <c r="C27" s="39">
        <v>0</v>
      </c>
      <c r="D27" s="39">
        <v>103</v>
      </c>
      <c r="E27" s="39">
        <v>0</v>
      </c>
      <c r="F27" s="66">
        <f t="shared" si="0"/>
        <v>103</v>
      </c>
    </row>
    <row r="28" spans="1:6" x14ac:dyDescent="0.25">
      <c r="A28" s="6">
        <v>24</v>
      </c>
      <c r="B28" s="8" t="s">
        <v>131</v>
      </c>
      <c r="C28" s="39">
        <v>43</v>
      </c>
      <c r="D28" s="39">
        <v>32</v>
      </c>
      <c r="E28" s="39">
        <v>0</v>
      </c>
      <c r="F28" s="66">
        <f t="shared" si="0"/>
        <v>75</v>
      </c>
    </row>
  </sheetData>
  <autoFilter ref="A4:B28"/>
  <mergeCells count="3">
    <mergeCell ref="A1:F1"/>
    <mergeCell ref="A2:B2"/>
    <mergeCell ref="A3:F3"/>
  </mergeCells>
  <pageMargins left="0.25" right="0.25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17.02.17 Муж 5км</vt:lpstr>
      <vt:lpstr>17.02.17 Жен 3км</vt:lpstr>
      <vt:lpstr>18.02.17 Муж 10км</vt:lpstr>
      <vt:lpstr>18.02.17 Жен 5км</vt:lpstr>
      <vt:lpstr>18.02.17 Семьи</vt:lpstr>
      <vt:lpstr>19.02.17 Эстафета</vt:lpstr>
      <vt:lpstr>19.02.17 Механизаторы</vt:lpstr>
      <vt:lpstr>ОЧКИ комманд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2017-03-16T04:36:58Z</dcterms:modified>
</cp:coreProperties>
</file>